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tabRatio="897" activeTab="0"/>
  </bookViews>
  <sheets>
    <sheet name="Memo" sheetId="1" r:id="rId1"/>
    <sheet name="Payment on account" sheetId="2" r:id="rId2"/>
    <sheet name="Self assessment" sheetId="3" r:id="rId3"/>
    <sheet name="Total sales" sheetId="4" r:id="rId4"/>
    <sheet name="Expenses " sheetId="5" r:id="rId5"/>
    <sheet name="UK-Other income" sheetId="6" r:id="rId6"/>
    <sheet name="PL" sheetId="7" state="hidden" r:id="rId7"/>
    <sheet name="Property expenses abroad" sheetId="8" r:id="rId8"/>
    <sheet name="Property inc abroad" sheetId="9" r:id="rId9"/>
    <sheet name="Other inc  abroad" sheetId="10" r:id="rId10"/>
    <sheet name="Queries" sheetId="11" r:id="rId11"/>
  </sheets>
  <definedNames>
    <definedName name="_xlnm._FilterDatabase" localSheetId="4" hidden="1">'Expenses '!$B$7:$R$109</definedName>
    <definedName name="_xlfn.IFERROR" hidden="1">#NAME?</definedName>
  </definedNames>
  <calcPr fullCalcOnLoad="1"/>
</workbook>
</file>

<file path=xl/comments8.xml><?xml version="1.0" encoding="utf-8"?>
<comments xmlns="http://schemas.openxmlformats.org/spreadsheetml/2006/main">
  <authors>
    <author>Shabir</author>
  </authors>
  <commentList>
    <comment ref="N4" authorId="0">
      <text>
        <r>
          <rPr>
            <b/>
            <sz val="9"/>
            <rFont val="Tahoma"/>
            <family val="2"/>
          </rPr>
          <t>Shabir:</t>
        </r>
        <r>
          <rPr>
            <sz val="9"/>
            <rFont val="Tahoma"/>
            <family val="2"/>
          </rPr>
          <t xml:space="preserve">
Capital is not allowable.</t>
        </r>
      </text>
    </comment>
    <comment ref="E4" authorId="0">
      <text>
        <r>
          <rPr>
            <b/>
            <sz val="9"/>
            <rFont val="Tahoma"/>
            <family val="2"/>
          </rPr>
          <t>Shabir:</t>
        </r>
        <r>
          <rPr>
            <sz val="9"/>
            <rFont val="Tahoma"/>
            <family val="2"/>
          </rPr>
          <t xml:space="preserve">
I will complete this. Leave empty for the time being. </t>
        </r>
      </text>
    </comment>
  </commentList>
</comments>
</file>

<file path=xl/sharedStrings.xml><?xml version="1.0" encoding="utf-8"?>
<sst xmlns="http://schemas.openxmlformats.org/spreadsheetml/2006/main" count="222" uniqueCount="159">
  <si>
    <t>Total</t>
  </si>
  <si>
    <t>Date</t>
  </si>
  <si>
    <t>Description</t>
  </si>
  <si>
    <t>Stationery/Office furn</t>
  </si>
  <si>
    <t>Mobile phone</t>
  </si>
  <si>
    <t>Client</t>
  </si>
  <si>
    <t>Rent</t>
  </si>
  <si>
    <t>Stationery</t>
  </si>
  <si>
    <t>Transport</t>
  </si>
  <si>
    <t>Verif</t>
  </si>
  <si>
    <t>Total in GBP</t>
  </si>
  <si>
    <t>Expenses</t>
  </si>
  <si>
    <t>Year ending xx/xx/xx</t>
  </si>
  <si>
    <t>Name</t>
  </si>
  <si>
    <t>Your name</t>
  </si>
  <si>
    <t>When did you start working as self employed?</t>
  </si>
  <si>
    <t xml:space="preserve">Period of work </t>
  </si>
  <si>
    <t>Starting date</t>
  </si>
  <si>
    <t>Ending date</t>
  </si>
  <si>
    <t>Name of employer(s)</t>
  </si>
  <si>
    <t>Documents to provide</t>
  </si>
  <si>
    <t xml:space="preserve">Income / expenses </t>
  </si>
  <si>
    <t>See next tab</t>
  </si>
  <si>
    <t>P45 or P60</t>
  </si>
  <si>
    <t xml:space="preserve">Period </t>
  </si>
  <si>
    <t>Do you have any other income?</t>
  </si>
  <si>
    <t xml:space="preserve">Bank interests? </t>
  </si>
  <si>
    <t>The bank will normally send you a detail of the interests you have received</t>
  </si>
  <si>
    <t>Yes/No</t>
  </si>
  <si>
    <t>Income in another country?</t>
  </si>
  <si>
    <t>Any other income</t>
  </si>
  <si>
    <t>General queries</t>
  </si>
  <si>
    <t>Mobile phone expenses</t>
  </si>
  <si>
    <t>What is your business use in %</t>
  </si>
  <si>
    <t>The transport cost from home to office is called commuting and is not allowable. Only the cost from your place of work to another place of work is allowable.</t>
  </si>
  <si>
    <t>Indicate the transport cost other than commuting in the next tab</t>
  </si>
  <si>
    <t>Mileage</t>
  </si>
  <si>
    <t>If you have a motorbike or car, indicate the number of miles you have done during the year</t>
  </si>
  <si>
    <t>Internet</t>
  </si>
  <si>
    <t>Comment</t>
  </si>
  <si>
    <t>100% of the invoice</t>
  </si>
  <si>
    <t>What is your monthly rent?</t>
  </si>
  <si>
    <t>Other</t>
  </si>
  <si>
    <t>Business travel abroad</t>
  </si>
  <si>
    <t>Other expenses</t>
  </si>
  <si>
    <t>Taxi</t>
  </si>
  <si>
    <t>Business Travel abroad</t>
  </si>
  <si>
    <t>Underground</t>
  </si>
  <si>
    <t>Transport (underground)</t>
  </si>
  <si>
    <t>How many rooms do you have?</t>
  </si>
  <si>
    <t>Do you have a broadband?</t>
  </si>
  <si>
    <t>How much do you pay on a monthly basis?</t>
  </si>
  <si>
    <t>Name of bank</t>
  </si>
  <si>
    <t>Gross</t>
  </si>
  <si>
    <t xml:space="preserve">Interests </t>
  </si>
  <si>
    <t>Net</t>
  </si>
  <si>
    <t>Nature</t>
  </si>
  <si>
    <t>Amount</t>
  </si>
  <si>
    <t>Detail</t>
  </si>
  <si>
    <t>Complete the "Other income" tab</t>
  </si>
  <si>
    <t>Accountancy</t>
  </si>
  <si>
    <t>Here's HMRC banck account number</t>
  </si>
  <si>
    <t>Sort code</t>
  </si>
  <si>
    <t>Account number</t>
  </si>
  <si>
    <t>083210</t>
  </si>
  <si>
    <t>Reference to use: your Unique Tax Payer Reference number that appears in the document HMRC sent to you.</t>
  </si>
  <si>
    <t>Only complete the yellow boxes in the following 4 tabs.</t>
  </si>
  <si>
    <t>Once your tax return is prepared, scan and return it to me. Sign page 6 box 22.</t>
  </si>
  <si>
    <t>You need to include income even if you were not being paid.</t>
  </si>
  <si>
    <t>Period</t>
  </si>
  <si>
    <t>Income</t>
  </si>
  <si>
    <t>Payment</t>
  </si>
  <si>
    <t>Income tax</t>
  </si>
  <si>
    <t>50% payment on account</t>
  </si>
  <si>
    <t>Employed</t>
  </si>
  <si>
    <t>If you are an employee (ie you have a PAYSLIP), only send me this document completed when you have your P45 or P60. It will be given to you by your employer.</t>
  </si>
  <si>
    <t>Final tax return</t>
  </si>
  <si>
    <t>Bank details</t>
  </si>
  <si>
    <t>MEMO</t>
  </si>
  <si>
    <t>Name of the person/company you are providing your services</t>
  </si>
  <si>
    <t>Did you work as an employee ie you receive a payslip at the end of the month?</t>
  </si>
  <si>
    <t>Other income in the UK or elsewhere. Let me know if you have an income in another country, even if you have paid your taxes in this country.</t>
  </si>
  <si>
    <t>Description of your activity</t>
  </si>
  <si>
    <t>How many hours in a month do you work from home?</t>
  </si>
  <si>
    <t>There is no a clear rule about use of room.</t>
  </si>
  <si>
    <t>Do you use EXCLUSIVELY for business?</t>
  </si>
  <si>
    <t>Fixed assets such as computers…</t>
  </si>
  <si>
    <t>Detail:</t>
  </si>
  <si>
    <t>Cost</t>
  </si>
  <si>
    <t>Total in Eur</t>
  </si>
  <si>
    <t>X rate</t>
  </si>
  <si>
    <t>Service charge</t>
  </si>
  <si>
    <t>Insurance</t>
  </si>
  <si>
    <t>Impots locaux</t>
  </si>
  <si>
    <t xml:space="preserve">Taxe fonciere </t>
  </si>
  <si>
    <t>Etc</t>
  </si>
  <si>
    <t>Repair and maintenance</t>
  </si>
  <si>
    <t>Narratives</t>
  </si>
  <si>
    <t xml:space="preserve">UK Expenses </t>
  </si>
  <si>
    <t>Utility</t>
  </si>
  <si>
    <t>Mortgage INTERESTS</t>
  </si>
  <si>
    <t>Furniture</t>
  </si>
  <si>
    <t>Other income. Let me know if you have any other income.</t>
  </si>
  <si>
    <t>Queries</t>
  </si>
  <si>
    <t>When did you arrive in the UK?</t>
  </si>
  <si>
    <t xml:space="preserve">After your arrival, did you transfer any money in the UK? </t>
  </si>
  <si>
    <t>Answer</t>
  </si>
  <si>
    <t>12001039</t>
  </si>
  <si>
    <t>If you come from abroad</t>
  </si>
  <si>
    <t>Do you have any income abroad?</t>
  </si>
  <si>
    <t>If yes, what type of income (interests, rental, salaries…)</t>
  </si>
  <si>
    <t>Do you pay taxes in your country of origin?</t>
  </si>
  <si>
    <t>Your employer should have provided you with a P45 if you have left your job before 05/04/14.</t>
  </si>
  <si>
    <t>If you are still employed on 05/04/14, they will provide you with a P60 in Apr ou May 14.</t>
  </si>
  <si>
    <t>You can only use simplified expenses if you work for 25 hours or more a month from home.</t>
  </si>
  <si>
    <t>Hours of business use per month</t>
  </si>
  <si>
    <t>Flat rate per month</t>
  </si>
  <si>
    <t>25 to 50</t>
  </si>
  <si>
    <t>£10*</t>
  </si>
  <si>
    <t>51 to 100</t>
  </si>
  <si>
    <t>£18*</t>
  </si>
  <si>
    <t>101 and more</t>
  </si>
  <si>
    <t>£26*</t>
  </si>
  <si>
    <t xml:space="preserve">*This is instead of actual expenses, eg business proportion of utilities, repairs, mortgage or rent, telephone, internet. </t>
  </si>
  <si>
    <t>Allowable expenses as per HMRC guidelines</t>
  </si>
  <si>
    <t>https://www.gov.uk/simpler-income-tax-simplified-expenses/business-use-of-your-home</t>
  </si>
  <si>
    <t>Food</t>
  </si>
  <si>
    <t>Summary</t>
  </si>
  <si>
    <t>Income UK</t>
  </si>
  <si>
    <t>Income abroad</t>
  </si>
  <si>
    <t>Total Income</t>
  </si>
  <si>
    <t>Mobile</t>
  </si>
  <si>
    <t>Travel and subsistance</t>
  </si>
  <si>
    <t>Small equipment</t>
  </si>
  <si>
    <t>Accountancy fees</t>
  </si>
  <si>
    <t>Total Expenses</t>
  </si>
  <si>
    <t>AIA</t>
  </si>
  <si>
    <t>Net Profit</t>
  </si>
  <si>
    <t>Allowable expenses</t>
  </si>
  <si>
    <t>P45 income</t>
  </si>
  <si>
    <t>Bank interests net</t>
  </si>
  <si>
    <t>Total income</t>
  </si>
  <si>
    <t>Profit</t>
  </si>
  <si>
    <t>P45 PAYE</t>
  </si>
  <si>
    <t>SEND IT TO ME</t>
  </si>
  <si>
    <t>You can only include income and expenses from 06/04/14 to 05/04/15 or from the date you started your self employment till 05/04/15.</t>
  </si>
  <si>
    <t>The deadline to pay your income tax is 31/01/16. If you don’t pay on time, you will get fined.</t>
  </si>
  <si>
    <t>You will also need to pay 50% of your 2013-14 income as a payment on account before 31/01/16 and another 50% on 31/07/16.</t>
  </si>
  <si>
    <t xml:space="preserve">For example, in 2014/15, you have to pay an income tax of £1500. </t>
  </si>
  <si>
    <t>To pay before 31/01/16</t>
  </si>
  <si>
    <t>50% payment on account to pay before 31/07/16</t>
  </si>
  <si>
    <t>Self assessment from 06/04/14 to 05/04/15</t>
  </si>
  <si>
    <t>From 06/04/14 to 05/04/15</t>
  </si>
  <si>
    <t>From 06/04/15 to 05/04/15</t>
  </si>
  <si>
    <t>Income (invoices sent from 06/04/14 to 05/04/15), even if it is not paid</t>
  </si>
  <si>
    <t>Bank interests from 06/04/14 to 05/04/15</t>
  </si>
  <si>
    <t>Property Expenses in France or elsewhere from 01.01.14 to 31.12.14 - If relevant</t>
  </si>
  <si>
    <t>Income from 01.01.14 to 31.12.14</t>
  </si>
  <si>
    <t>Bank interests from 01/01/14 to 31/12/14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</si>
</sst>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d/mm/yy;@"/>
    <numFmt numFmtId="173" formatCode="&quot;£&quot;#,##0.00"/>
    <numFmt numFmtId="174" formatCode="[$-809]dd\ mmmm\ yyyy"/>
    <numFmt numFmtId="175" formatCode="dd/m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/m/yy;@"/>
    <numFmt numFmtId="181" formatCode="_-* #,##0.0_-;\-* #,##0.0_-;_-* &quot;-&quot;??_-;_-@_-"/>
    <numFmt numFmtId="182" formatCode="_-* #,##0_-;\-* #,##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20"/>
      <color indexed="10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b/>
      <sz val="15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40"/>
      <name val="Calibri"/>
      <family val="2"/>
    </font>
    <font>
      <b/>
      <i/>
      <sz val="2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</font>
    <font>
      <b/>
      <sz val="15"/>
      <color rgb="FF002060"/>
      <name val="Calibri"/>
      <family val="2"/>
    </font>
    <font>
      <b/>
      <sz val="15"/>
      <color rgb="FFFF0000"/>
      <name val="Calibri"/>
      <family val="2"/>
    </font>
    <font>
      <b/>
      <sz val="20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00B0F0"/>
      <name val="Calibri"/>
      <family val="2"/>
    </font>
    <font>
      <b/>
      <i/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5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7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6" fillId="19" borderId="0" xfId="0" applyFont="1" applyFill="1" applyAlignment="1">
      <alignment horizontal="center" vertical="center" wrapText="1"/>
    </xf>
    <xf numFmtId="43" fontId="6" fillId="19" borderId="0" xfId="42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172" fontId="2" fillId="19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/>
    </xf>
    <xf numFmtId="43" fontId="0" fillId="0" borderId="0" xfId="42" applyFont="1" applyAlignment="1">
      <alignment/>
    </xf>
    <xf numFmtId="43" fontId="56" fillId="0" borderId="0" xfId="42" applyFont="1" applyAlignment="1">
      <alignment/>
    </xf>
    <xf numFmtId="43" fontId="56" fillId="0" borderId="10" xfId="42" applyFont="1" applyBorder="1" applyAlignment="1">
      <alignment/>
    </xf>
    <xf numFmtId="43" fontId="56" fillId="33" borderId="10" xfId="42" applyFont="1" applyFill="1" applyBorder="1" applyAlignment="1">
      <alignment/>
    </xf>
    <xf numFmtId="43" fontId="0" fillId="0" borderId="0" xfId="42" applyFont="1" applyAlignment="1">
      <alignment/>
    </xf>
    <xf numFmtId="43" fontId="27" fillId="33" borderId="11" xfId="42" applyFont="1" applyFill="1" applyBorder="1" applyAlignment="1">
      <alignment/>
    </xf>
    <xf numFmtId="43" fontId="0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3" fontId="0" fillId="0" borderId="0" xfId="42" applyFont="1" applyAlignment="1">
      <alignment/>
    </xf>
    <xf numFmtId="0" fontId="0" fillId="34" borderId="0" xfId="0" applyFill="1" applyAlignment="1">
      <alignment/>
    </xf>
    <xf numFmtId="0" fontId="56" fillId="0" borderId="0" xfId="0" applyFont="1" applyAlignment="1">
      <alignment horizontal="center"/>
    </xf>
    <xf numFmtId="0" fontId="60" fillId="0" borderId="0" xfId="0" applyFont="1" applyAlignment="1">
      <alignment/>
    </xf>
    <xf numFmtId="0" fontId="56" fillId="34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80" fontId="0" fillId="34" borderId="0" xfId="0" applyNumberFormat="1" applyFill="1" applyAlignment="1">
      <alignment/>
    </xf>
    <xf numFmtId="0" fontId="64" fillId="0" borderId="0" xfId="0" applyFont="1" applyAlignment="1">
      <alignment/>
    </xf>
    <xf numFmtId="17" fontId="0" fillId="0" borderId="0" xfId="0" applyNumberFormat="1" applyAlignment="1">
      <alignment/>
    </xf>
    <xf numFmtId="43" fontId="0" fillId="34" borderId="0" xfId="42" applyFont="1" applyFill="1" applyAlignment="1">
      <alignment/>
    </xf>
    <xf numFmtId="172" fontId="0" fillId="34" borderId="0" xfId="0" applyNumberFormat="1" applyFill="1" applyAlignment="1">
      <alignment/>
    </xf>
    <xf numFmtId="43" fontId="0" fillId="0" borderId="0" xfId="42" applyFont="1" applyAlignment="1">
      <alignment/>
    </xf>
    <xf numFmtId="43" fontId="57" fillId="0" borderId="0" xfId="42" applyFont="1" applyAlignment="1">
      <alignment/>
    </xf>
    <xf numFmtId="43" fontId="2" fillId="19" borderId="0" xfId="42" applyFont="1" applyFill="1" applyAlignment="1">
      <alignment horizontal="center" vertical="center" wrapText="1"/>
    </xf>
    <xf numFmtId="43" fontId="2" fillId="0" borderId="0" xfId="42" applyFont="1" applyAlignment="1">
      <alignment horizontal="center" vertical="center" wrapText="1"/>
    </xf>
    <xf numFmtId="0" fontId="0" fillId="0" borderId="0" xfId="0" applyFont="1" applyAlignment="1">
      <alignment/>
    </xf>
    <xf numFmtId="0" fontId="65" fillId="34" borderId="0" xfId="0" applyFont="1" applyFill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Alignment="1" quotePrefix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3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66" fillId="0" borderId="0" xfId="0" applyFont="1" applyAlignment="1">
      <alignment/>
    </xf>
    <xf numFmtId="0" fontId="66" fillId="34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3" fontId="0" fillId="34" borderId="0" xfId="42" applyFont="1" applyFill="1" applyAlignment="1">
      <alignment/>
    </xf>
    <xf numFmtId="0" fontId="0" fillId="34" borderId="0" xfId="0" applyFill="1" applyAlignment="1">
      <alignment horizontal="center"/>
    </xf>
    <xf numFmtId="182" fontId="0" fillId="34" borderId="0" xfId="42" applyNumberFormat="1" applyFont="1" applyFill="1" applyAlignment="1">
      <alignment/>
    </xf>
    <xf numFmtId="9" fontId="27" fillId="34" borderId="0" xfId="58" applyFont="1" applyFill="1" applyAlignment="1">
      <alignment horizontal="center"/>
    </xf>
    <xf numFmtId="0" fontId="7" fillId="0" borderId="0" xfId="0" applyFont="1" applyAlignment="1">
      <alignment/>
    </xf>
    <xf numFmtId="0" fontId="8" fillId="19" borderId="0" xfId="0" applyFont="1" applyFill="1" applyAlignment="1">
      <alignment horizontal="center" vertical="center" wrapText="1"/>
    </xf>
    <xf numFmtId="172" fontId="8" fillId="19" borderId="0" xfId="0" applyNumberFormat="1" applyFont="1" applyFill="1" applyAlignment="1">
      <alignment horizontal="center" vertical="center" wrapText="1"/>
    </xf>
    <xf numFmtId="43" fontId="8" fillId="19" borderId="0" xfId="42" applyFont="1" applyFill="1" applyAlignment="1">
      <alignment horizontal="center" vertical="center" wrapText="1"/>
    </xf>
    <xf numFmtId="43" fontId="8" fillId="0" borderId="0" xfId="42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6" fillId="0" borderId="11" xfId="42" applyFont="1" applyFill="1" applyBorder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56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72" fillId="0" borderId="0" xfId="0" applyFont="1" applyAlignment="1">
      <alignment/>
    </xf>
    <xf numFmtId="43" fontId="0" fillId="0" borderId="0" xfId="42" applyFont="1" applyAlignment="1">
      <alignment/>
    </xf>
    <xf numFmtId="43" fontId="56" fillId="0" borderId="11" xfId="42" applyFont="1" applyBorder="1" applyAlignment="1">
      <alignment/>
    </xf>
    <xf numFmtId="43" fontId="0" fillId="0" borderId="0" xfId="42" applyFont="1" applyFill="1" applyAlignment="1">
      <alignment/>
    </xf>
    <xf numFmtId="43" fontId="56" fillId="34" borderId="11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56" fillId="35" borderId="11" xfId="42" applyFont="1" applyFill="1" applyBorder="1" applyAlignment="1">
      <alignment/>
    </xf>
    <xf numFmtId="43" fontId="0" fillId="0" borderId="12" xfId="42" applyFont="1" applyBorder="1" applyAlignment="1">
      <alignment/>
    </xf>
    <xf numFmtId="0" fontId="5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180975</xdr:colOff>
      <xdr:row>30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63375" cy="5857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5</xdr:col>
      <xdr:colOff>1466850</xdr:colOff>
      <xdr:row>15</xdr:row>
      <xdr:rowOff>19050</xdr:rowOff>
    </xdr:to>
    <xdr:pic>
      <xdr:nvPicPr>
        <xdr:cNvPr id="1" name="Picture 1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0400"/>
          <a:ext cx="7620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2" name="Picture 2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200400"/>
          <a:ext cx="762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9</xdr:col>
      <xdr:colOff>533400</xdr:colOff>
      <xdr:row>15</xdr:row>
      <xdr:rowOff>9525</xdr:rowOff>
    </xdr:to>
    <xdr:pic>
      <xdr:nvPicPr>
        <xdr:cNvPr id="3" name="Picture 3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200400"/>
          <a:ext cx="764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5</xdr:col>
      <xdr:colOff>1466850</xdr:colOff>
      <xdr:row>16</xdr:row>
      <xdr:rowOff>9525</xdr:rowOff>
    </xdr:to>
    <xdr:pic>
      <xdr:nvPicPr>
        <xdr:cNvPr id="4" name="Picture 4" descr="http://www.companieshouse.gov.uk/wckimg/en/stdwc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9090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2" max="2" width="15.00390625" style="60" customWidth="1"/>
  </cols>
  <sheetData>
    <row r="1" ht="26.25">
      <c r="A1" s="62" t="s">
        <v>78</v>
      </c>
    </row>
    <row r="2" ht="15">
      <c r="A2" s="12"/>
    </row>
    <row r="3" spans="2:3" ht="15">
      <c r="B3" s="61"/>
      <c r="C3" s="41" t="s">
        <v>66</v>
      </c>
    </row>
    <row r="5" spans="2:3" ht="15">
      <c r="B5" s="60" t="s">
        <v>69</v>
      </c>
      <c r="C5" t="s">
        <v>145</v>
      </c>
    </row>
    <row r="7" spans="2:3" ht="15">
      <c r="B7" s="60" t="s">
        <v>70</v>
      </c>
      <c r="C7" t="s">
        <v>68</v>
      </c>
    </row>
    <row r="9" spans="2:3" ht="15">
      <c r="B9" s="60" t="s">
        <v>71</v>
      </c>
      <c r="C9" t="s">
        <v>146</v>
      </c>
    </row>
    <row r="10" ht="15">
      <c r="C10" t="s">
        <v>147</v>
      </c>
    </row>
    <row r="12" ht="15">
      <c r="D12" t="s">
        <v>148</v>
      </c>
    </row>
    <row r="13" spans="6:7" ht="15">
      <c r="F13" s="59" t="s">
        <v>72</v>
      </c>
      <c r="G13">
        <v>1500</v>
      </c>
    </row>
    <row r="14" spans="6:7" ht="15">
      <c r="F14" s="59" t="s">
        <v>73</v>
      </c>
      <c r="G14">
        <v>750</v>
      </c>
    </row>
    <row r="15" spans="6:7" ht="15">
      <c r="F15" s="59" t="s">
        <v>149</v>
      </c>
      <c r="G15" s="12">
        <f>G13+G14</f>
        <v>2250</v>
      </c>
    </row>
    <row r="16" spans="6:7" ht="15">
      <c r="F16" s="59"/>
      <c r="G16" s="12"/>
    </row>
    <row r="17" spans="6:7" ht="15">
      <c r="F17" s="59" t="s">
        <v>150</v>
      </c>
      <c r="G17" s="12">
        <v>750</v>
      </c>
    </row>
    <row r="18" ht="15">
      <c r="G18" s="12"/>
    </row>
    <row r="19" ht="15">
      <c r="G19" s="12"/>
    </row>
    <row r="20" spans="2:3" ht="15">
      <c r="B20" s="60" t="s">
        <v>74</v>
      </c>
      <c r="C20" t="s">
        <v>75</v>
      </c>
    </row>
    <row r="22" spans="2:3" ht="15">
      <c r="B22" s="60" t="s">
        <v>76</v>
      </c>
      <c r="C22" t="s">
        <v>67</v>
      </c>
    </row>
    <row r="24" spans="2:3" ht="15">
      <c r="B24" s="60" t="s">
        <v>77</v>
      </c>
      <c r="C24" t="s">
        <v>61</v>
      </c>
    </row>
    <row r="25" spans="4:5" ht="30">
      <c r="D25" s="54" t="s">
        <v>62</v>
      </c>
      <c r="E25" s="54" t="s">
        <v>63</v>
      </c>
    </row>
    <row r="26" spans="4:5" ht="15">
      <c r="D26" s="55" t="s">
        <v>64</v>
      </c>
      <c r="E26" s="55" t="s">
        <v>107</v>
      </c>
    </row>
    <row r="27" ht="15">
      <c r="C27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3:E16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3.57421875" style="0" customWidth="1"/>
    <col min="3" max="3" width="10.421875" style="0" customWidth="1"/>
  </cols>
  <sheetData>
    <row r="3" ht="26.25">
      <c r="A3" s="63" t="s">
        <v>158</v>
      </c>
    </row>
    <row r="4" ht="26.25">
      <c r="A4" s="63"/>
    </row>
    <row r="5" spans="1:4" s="57" customFormat="1" ht="15">
      <c r="A5" s="57" t="s">
        <v>52</v>
      </c>
      <c r="B5" s="57" t="s">
        <v>53</v>
      </c>
      <c r="C5" s="57" t="s">
        <v>54</v>
      </c>
      <c r="D5" s="57" t="s">
        <v>55</v>
      </c>
    </row>
    <row r="6" spans="1:5" ht="15">
      <c r="A6" s="36"/>
      <c r="B6" s="64"/>
      <c r="C6" s="64"/>
      <c r="D6" s="64"/>
      <c r="E6" s="3"/>
    </row>
    <row r="7" spans="1:5" ht="15">
      <c r="A7" s="36"/>
      <c r="B7" s="64"/>
      <c r="C7" s="64"/>
      <c r="D7" s="64"/>
      <c r="E7" s="3"/>
    </row>
    <row r="8" spans="1:5" ht="15">
      <c r="A8" s="36"/>
      <c r="B8" s="64"/>
      <c r="C8" s="64"/>
      <c r="D8" s="64"/>
      <c r="E8" s="3"/>
    </row>
    <row r="11" ht="15">
      <c r="A11" s="42" t="s">
        <v>102</v>
      </c>
    </row>
    <row r="12" ht="15">
      <c r="A12" s="42"/>
    </row>
    <row r="13" spans="1:3" ht="15">
      <c r="A13" s="57" t="s">
        <v>56</v>
      </c>
      <c r="B13" s="57" t="s">
        <v>57</v>
      </c>
      <c r="C13" s="57" t="s">
        <v>58</v>
      </c>
    </row>
    <row r="14" spans="1:3" ht="15">
      <c r="A14" s="36"/>
      <c r="B14" s="64"/>
      <c r="C14" s="36"/>
    </row>
    <row r="15" spans="1:3" ht="15">
      <c r="A15" s="36"/>
      <c r="B15" s="64"/>
      <c r="C15" s="36"/>
    </row>
    <row r="16" spans="1:3" ht="15">
      <c r="A16" s="36"/>
      <c r="B16" s="64"/>
      <c r="C16" s="3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2" max="2" width="46.28125" style="0" customWidth="1"/>
    <col min="3" max="3" width="21.7109375" style="36" customWidth="1"/>
  </cols>
  <sheetData>
    <row r="1" spans="1:3" ht="26.25">
      <c r="A1" s="40" t="s">
        <v>103</v>
      </c>
      <c r="C1" s="79" t="s">
        <v>106</v>
      </c>
    </row>
    <row r="5" s="80" customFormat="1" ht="15">
      <c r="C5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U19" sqref="U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="70" zoomScaleNormal="70" zoomScalePageLayoutView="0" workbookViewId="0" topLeftCell="A1">
      <selection activeCell="B34" sqref="B34"/>
    </sheetView>
  </sheetViews>
  <sheetFormatPr defaultColWidth="9.140625" defaultRowHeight="15"/>
  <cols>
    <col min="2" max="2" width="37.57421875" style="0" customWidth="1"/>
    <col min="3" max="3" width="25.8515625" style="0" customWidth="1"/>
    <col min="4" max="4" width="24.7109375" style="0" customWidth="1"/>
    <col min="5" max="5" width="4.140625" style="0" customWidth="1"/>
    <col min="6" max="6" width="34.28125" style="0" customWidth="1"/>
    <col min="7" max="7" width="25.28125" style="0" customWidth="1"/>
  </cols>
  <sheetData>
    <row r="1" spans="1:3" ht="26.25">
      <c r="A1" s="40" t="s">
        <v>14</v>
      </c>
      <c r="C1" s="53"/>
    </row>
    <row r="2" ht="26.25">
      <c r="A2" s="40" t="s">
        <v>151</v>
      </c>
    </row>
    <row r="3" ht="15">
      <c r="A3" s="12"/>
    </row>
    <row r="4" ht="19.5">
      <c r="A4" s="38" t="s">
        <v>31</v>
      </c>
    </row>
    <row r="5" spans="1:4" ht="15">
      <c r="A5" s="41">
        <v>1</v>
      </c>
      <c r="B5" s="42" t="s">
        <v>15</v>
      </c>
      <c r="D5" s="36"/>
    </row>
    <row r="7" spans="1:4" ht="15">
      <c r="A7">
        <f>A5+1</f>
        <v>2</v>
      </c>
      <c r="B7" s="42" t="s">
        <v>82</v>
      </c>
      <c r="D7" s="36"/>
    </row>
    <row r="9" spans="6:7" ht="15">
      <c r="F9" s="37" t="s">
        <v>20</v>
      </c>
      <c r="G9" s="37" t="s">
        <v>24</v>
      </c>
    </row>
    <row r="10" spans="1:4" ht="15">
      <c r="A10" s="41">
        <f>+A7+1</f>
        <v>3</v>
      </c>
      <c r="B10" s="42" t="s">
        <v>79</v>
      </c>
      <c r="C10" s="94" t="s">
        <v>24</v>
      </c>
      <c r="D10" s="94"/>
    </row>
    <row r="11" spans="3:4" ht="15">
      <c r="C11" s="37" t="s">
        <v>17</v>
      </c>
      <c r="D11" s="37" t="s">
        <v>18</v>
      </c>
    </row>
    <row r="12" spans="2:7" ht="15">
      <c r="B12" s="36"/>
      <c r="C12" s="43"/>
      <c r="D12" s="43"/>
      <c r="F12" t="s">
        <v>21</v>
      </c>
      <c r="G12" t="s">
        <v>152</v>
      </c>
    </row>
    <row r="13" spans="2:6" ht="15">
      <c r="B13" s="39"/>
      <c r="C13" s="43"/>
      <c r="D13" s="43"/>
      <c r="F13" t="s">
        <v>22</v>
      </c>
    </row>
    <row r="14" spans="2:4" ht="15">
      <c r="B14" s="36"/>
      <c r="C14" s="43"/>
      <c r="D14" s="43"/>
    </row>
    <row r="15" spans="2:4" ht="15">
      <c r="B15" s="36"/>
      <c r="C15" s="43"/>
      <c r="D15" s="43"/>
    </row>
    <row r="16" spans="2:4" ht="15">
      <c r="B16" s="33"/>
      <c r="C16" s="33"/>
      <c r="D16" s="33"/>
    </row>
    <row r="17" ht="15">
      <c r="B17" s="34"/>
    </row>
    <row r="18" spans="1:2" ht="15">
      <c r="A18" s="41">
        <f>+A10+1</f>
        <v>4</v>
      </c>
      <c r="B18" s="58" t="s">
        <v>80</v>
      </c>
    </row>
    <row r="19" spans="2:4" ht="21.75" customHeight="1">
      <c r="B19" s="12" t="s">
        <v>19</v>
      </c>
      <c r="C19" s="94" t="s">
        <v>16</v>
      </c>
      <c r="D19" s="94"/>
    </row>
    <row r="20" spans="3:4" ht="15">
      <c r="C20" s="37" t="s">
        <v>17</v>
      </c>
      <c r="D20" s="37" t="s">
        <v>18</v>
      </c>
    </row>
    <row r="21" spans="2:8" ht="15">
      <c r="B21" s="36"/>
      <c r="C21" s="43"/>
      <c r="D21" s="43"/>
      <c r="F21" t="s">
        <v>23</v>
      </c>
      <c r="G21" t="s">
        <v>153</v>
      </c>
      <c r="H21" s="60" t="s">
        <v>144</v>
      </c>
    </row>
    <row r="22" spans="2:8" ht="15">
      <c r="B22" s="39"/>
      <c r="C22" s="43"/>
      <c r="D22" s="43"/>
      <c r="F22" t="s">
        <v>23</v>
      </c>
      <c r="G22" t="s">
        <v>153</v>
      </c>
      <c r="H22" s="60" t="s">
        <v>144</v>
      </c>
    </row>
    <row r="23" spans="2:8" ht="15">
      <c r="B23" s="36"/>
      <c r="C23" s="43"/>
      <c r="D23" s="43"/>
      <c r="F23" t="s">
        <v>23</v>
      </c>
      <c r="G23" t="s">
        <v>153</v>
      </c>
      <c r="H23" s="60" t="s">
        <v>144</v>
      </c>
    </row>
    <row r="24" spans="2:4" ht="15">
      <c r="B24" s="36"/>
      <c r="C24" s="43"/>
      <c r="D24" s="43"/>
    </row>
    <row r="26" ht="15">
      <c r="B26" t="s">
        <v>112</v>
      </c>
    </row>
    <row r="27" ht="15">
      <c r="B27" t="s">
        <v>113</v>
      </c>
    </row>
    <row r="29" spans="1:2" ht="15">
      <c r="A29" s="41">
        <f>+A18+1</f>
        <v>5</v>
      </c>
      <c r="B29" s="42" t="s">
        <v>25</v>
      </c>
    </row>
    <row r="30" spans="2:7" ht="15">
      <c r="B30" t="s">
        <v>26</v>
      </c>
      <c r="C30" s="65" t="s">
        <v>28</v>
      </c>
      <c r="G30" t="s">
        <v>153</v>
      </c>
    </row>
    <row r="31" ht="15">
      <c r="B31" t="s">
        <v>27</v>
      </c>
    </row>
    <row r="33" spans="2:7" ht="15">
      <c r="B33" t="s">
        <v>30</v>
      </c>
      <c r="C33" s="65" t="s">
        <v>28</v>
      </c>
      <c r="G33" t="s">
        <v>153</v>
      </c>
    </row>
    <row r="34" ht="15">
      <c r="B34" t="s">
        <v>59</v>
      </c>
    </row>
    <row r="36" spans="2:7" ht="15">
      <c r="B36" t="s">
        <v>29</v>
      </c>
      <c r="C36" s="65" t="s">
        <v>28</v>
      </c>
      <c r="G36" t="s">
        <v>153</v>
      </c>
    </row>
    <row r="37" ht="15">
      <c r="B37" t="s">
        <v>59</v>
      </c>
    </row>
    <row r="40" ht="15.75">
      <c r="A40" s="44" t="s">
        <v>11</v>
      </c>
    </row>
    <row r="41" ht="15">
      <c r="B41" s="12" t="s">
        <v>32</v>
      </c>
    </row>
    <row r="42" spans="2:3" ht="15">
      <c r="B42" t="s">
        <v>33</v>
      </c>
      <c r="C42" s="67"/>
    </row>
    <row r="44" ht="15">
      <c r="B44" s="12" t="s">
        <v>8</v>
      </c>
    </row>
    <row r="45" ht="15">
      <c r="B45" t="s">
        <v>34</v>
      </c>
    </row>
    <row r="46" spans="3:11" ht="15">
      <c r="C46" s="12" t="s">
        <v>47</v>
      </c>
      <c r="D46" t="s">
        <v>35</v>
      </c>
      <c r="K46" t="s">
        <v>153</v>
      </c>
    </row>
    <row r="47" spans="3:11" ht="15">
      <c r="C47" s="12" t="s">
        <v>36</v>
      </c>
      <c r="D47" t="s">
        <v>37</v>
      </c>
      <c r="K47" t="s">
        <v>153</v>
      </c>
    </row>
    <row r="50" ht="15">
      <c r="B50" s="12" t="s">
        <v>6</v>
      </c>
    </row>
    <row r="51" spans="2:4" ht="15">
      <c r="B51" t="s">
        <v>41</v>
      </c>
      <c r="D51" s="66"/>
    </row>
    <row r="52" spans="2:4" ht="15">
      <c r="B52" s="52" t="s">
        <v>49</v>
      </c>
      <c r="D52" s="36"/>
    </row>
    <row r="53" spans="2:4" ht="15">
      <c r="B53" t="s">
        <v>83</v>
      </c>
      <c r="D53" s="36"/>
    </row>
    <row r="54" ht="15">
      <c r="D54" s="36"/>
    </row>
    <row r="55" ht="15">
      <c r="B55" t="s">
        <v>84</v>
      </c>
    </row>
    <row r="57" spans="2:4" ht="15">
      <c r="B57" s="60" t="s">
        <v>124</v>
      </c>
      <c r="D57" s="86" t="s">
        <v>125</v>
      </c>
    </row>
    <row r="58" ht="15.75">
      <c r="B58" s="83" t="s">
        <v>114</v>
      </c>
    </row>
    <row r="59" spans="2:3" ht="15.75">
      <c r="B59" s="84" t="s">
        <v>115</v>
      </c>
      <c r="C59" s="84" t="s">
        <v>116</v>
      </c>
    </row>
    <row r="60" spans="2:3" ht="15.75">
      <c r="B60" s="85" t="s">
        <v>117</v>
      </c>
      <c r="C60" s="85" t="s">
        <v>118</v>
      </c>
    </row>
    <row r="61" spans="2:3" ht="15.75">
      <c r="B61" s="85" t="s">
        <v>119</v>
      </c>
      <c r="C61" s="85" t="s">
        <v>120</v>
      </c>
    </row>
    <row r="62" spans="2:3" ht="15.75">
      <c r="B62" s="85" t="s">
        <v>121</v>
      </c>
      <c r="C62" s="85" t="s">
        <v>122</v>
      </c>
    </row>
    <row r="63" ht="15.75">
      <c r="B63" s="83" t="s">
        <v>123</v>
      </c>
    </row>
    <row r="65" spans="2:4" ht="15.75">
      <c r="B65" s="85" t="s">
        <v>138</v>
      </c>
      <c r="D65" s="36"/>
    </row>
    <row r="69" ht="15">
      <c r="B69" s="12" t="s">
        <v>38</v>
      </c>
    </row>
    <row r="70" spans="2:4" ht="15">
      <c r="B70" s="52" t="s">
        <v>50</v>
      </c>
      <c r="D70" s="65" t="s">
        <v>28</v>
      </c>
    </row>
    <row r="71" spans="2:4" ht="15">
      <c r="B71" s="52" t="s">
        <v>85</v>
      </c>
      <c r="D71" s="65" t="s">
        <v>28</v>
      </c>
    </row>
    <row r="72" spans="2:4" ht="15">
      <c r="B72" s="52" t="s">
        <v>51</v>
      </c>
      <c r="D72" s="66"/>
    </row>
    <row r="75" ht="15">
      <c r="B75" s="12" t="s">
        <v>42</v>
      </c>
    </row>
    <row r="76" spans="2:4" ht="15">
      <c r="B76" t="s">
        <v>43</v>
      </c>
      <c r="D76" s="65" t="s">
        <v>28</v>
      </c>
    </row>
    <row r="78" spans="2:4" ht="15">
      <c r="B78" s="12" t="s">
        <v>86</v>
      </c>
      <c r="D78" s="36"/>
    </row>
    <row r="79" ht="15">
      <c r="B79" t="s">
        <v>87</v>
      </c>
    </row>
    <row r="80" spans="2:4" ht="15">
      <c r="B80" s="56" t="s">
        <v>1</v>
      </c>
      <c r="C80" s="56" t="s">
        <v>2</v>
      </c>
      <c r="D80" s="56" t="s">
        <v>88</v>
      </c>
    </row>
    <row r="81" spans="2:4" ht="15">
      <c r="B81" s="36"/>
      <c r="C81" s="36"/>
      <c r="D81" s="64"/>
    </row>
    <row r="82" spans="2:4" ht="15">
      <c r="B82" s="36"/>
      <c r="C82" s="36"/>
      <c r="D82" s="64"/>
    </row>
    <row r="83" spans="2:4" ht="15">
      <c r="B83" s="36"/>
      <c r="C83" s="36"/>
      <c r="D83" s="64"/>
    </row>
    <row r="85" ht="15">
      <c r="A85" s="82" t="s">
        <v>108</v>
      </c>
    </row>
    <row r="86" spans="2:4" ht="15">
      <c r="B86" t="s">
        <v>104</v>
      </c>
      <c r="D86" s="36"/>
    </row>
    <row r="87" spans="2:4" ht="15">
      <c r="B87" t="s">
        <v>109</v>
      </c>
      <c r="D87" s="36"/>
    </row>
    <row r="88" spans="2:4" ht="15">
      <c r="B88" t="s">
        <v>110</v>
      </c>
      <c r="D88" s="36"/>
    </row>
    <row r="89" spans="2:4" ht="15">
      <c r="B89" t="s">
        <v>111</v>
      </c>
      <c r="D89" s="36"/>
    </row>
    <row r="90" spans="2:4" ht="15">
      <c r="B90" s="80" t="s">
        <v>105</v>
      </c>
      <c r="C90" s="80"/>
      <c r="D90" s="36"/>
    </row>
  </sheetData>
  <sheetProtection/>
  <mergeCells count="2">
    <mergeCell ref="C19:D19"/>
    <mergeCell ref="C10:D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2.00390625" style="0" customWidth="1"/>
    <col min="2" max="2" width="25.421875" style="0" customWidth="1"/>
    <col min="3" max="3" width="17.00390625" style="35" customWidth="1"/>
  </cols>
  <sheetData>
    <row r="1" ht="19.5">
      <c r="A1" s="24" t="s">
        <v>13</v>
      </c>
    </row>
    <row r="2" ht="15">
      <c r="A2" s="12" t="s">
        <v>12</v>
      </c>
    </row>
    <row r="4" spans="1:2" ht="26.25">
      <c r="A4" s="63" t="s">
        <v>154</v>
      </c>
      <c r="B4" s="4"/>
    </row>
    <row r="6" spans="1:3" s="14" customFormat="1" ht="15">
      <c r="A6" s="20" t="s">
        <v>1</v>
      </c>
      <c r="B6" s="20" t="s">
        <v>5</v>
      </c>
      <c r="C6" s="21" t="s">
        <v>0</v>
      </c>
    </row>
    <row r="7" spans="1:3" s="2" customFormat="1" ht="15">
      <c r="A7" s="15"/>
      <c r="B7" s="16"/>
      <c r="C7" s="17">
        <v>0</v>
      </c>
    </row>
    <row r="8" spans="1:3" s="2" customFormat="1" ht="15">
      <c r="A8" s="15"/>
      <c r="B8" s="16"/>
      <c r="C8" s="17">
        <v>0</v>
      </c>
    </row>
    <row r="9" spans="1:3" s="2" customFormat="1" ht="15">
      <c r="A9" s="15"/>
      <c r="B9" s="16"/>
      <c r="C9" s="17">
        <v>0</v>
      </c>
    </row>
    <row r="10" spans="1:3" s="2" customFormat="1" ht="15">
      <c r="A10" s="15"/>
      <c r="B10" s="16"/>
      <c r="C10" s="17">
        <v>0</v>
      </c>
    </row>
    <row r="11" spans="1:3" s="2" customFormat="1" ht="15">
      <c r="A11" s="15"/>
      <c r="B11" s="16"/>
      <c r="C11" s="17">
        <v>0</v>
      </c>
    </row>
    <row r="12" spans="1:3" s="2" customFormat="1" ht="15">
      <c r="A12" s="15"/>
      <c r="B12" s="16"/>
      <c r="C12" s="17">
        <v>0</v>
      </c>
    </row>
    <row r="13" spans="1:3" s="2" customFormat="1" ht="15">
      <c r="A13" s="15"/>
      <c r="B13" s="16"/>
      <c r="C13" s="17">
        <v>0</v>
      </c>
    </row>
    <row r="14" spans="1:3" s="2" customFormat="1" ht="15">
      <c r="A14" s="15"/>
      <c r="B14" s="16"/>
      <c r="C14" s="17">
        <v>0</v>
      </c>
    </row>
    <row r="15" spans="1:3" s="2" customFormat="1" ht="15">
      <c r="A15" s="15"/>
      <c r="B15" s="16"/>
      <c r="C15" s="17">
        <v>0</v>
      </c>
    </row>
    <row r="16" spans="1:3" s="2" customFormat="1" ht="15">
      <c r="A16" s="15"/>
      <c r="B16" s="16"/>
      <c r="C16" s="17">
        <v>0</v>
      </c>
    </row>
    <row r="17" spans="1:3" s="2" customFormat="1" ht="15">
      <c r="A17" s="15"/>
      <c r="B17" s="16"/>
      <c r="C17" s="17">
        <v>0</v>
      </c>
    </row>
    <row r="18" spans="1:3" s="2" customFormat="1" ht="15">
      <c r="A18" s="15"/>
      <c r="B18" s="16"/>
      <c r="C18" s="17">
        <v>0</v>
      </c>
    </row>
    <row r="19" spans="1:3" s="2" customFormat="1" ht="15">
      <c r="A19" s="15"/>
      <c r="B19" s="16"/>
      <c r="C19" s="17">
        <v>0</v>
      </c>
    </row>
    <row r="20" spans="1:3" s="2" customFormat="1" ht="15">
      <c r="A20" s="15"/>
      <c r="B20" s="16"/>
      <c r="C20" s="17">
        <v>0</v>
      </c>
    </row>
    <row r="21" spans="1:3" s="2" customFormat="1" ht="15">
      <c r="A21" s="15"/>
      <c r="B21" s="16"/>
      <c r="C21" s="17">
        <v>0</v>
      </c>
    </row>
    <row r="22" spans="1:3" s="2" customFormat="1" ht="15">
      <c r="A22" s="15"/>
      <c r="B22" s="16"/>
      <c r="C22" s="17">
        <v>0</v>
      </c>
    </row>
    <row r="23" spans="1:3" s="2" customFormat="1" ht="15">
      <c r="A23" s="15"/>
      <c r="B23" s="16"/>
      <c r="C23" s="17">
        <v>0</v>
      </c>
    </row>
    <row r="24" spans="1:3" s="2" customFormat="1" ht="15">
      <c r="A24" s="15"/>
      <c r="B24" s="16"/>
      <c r="C24" s="17">
        <v>0</v>
      </c>
    </row>
    <row r="25" spans="1:3" s="2" customFormat="1" ht="15">
      <c r="A25" s="15"/>
      <c r="B25" s="16"/>
      <c r="C25" s="17">
        <v>0</v>
      </c>
    </row>
    <row r="26" spans="1:3" s="2" customFormat="1" ht="15">
      <c r="A26" s="15"/>
      <c r="B26" s="16"/>
      <c r="C26" s="17">
        <v>0</v>
      </c>
    </row>
    <row r="27" spans="1:3" s="2" customFormat="1" ht="15">
      <c r="A27" s="15"/>
      <c r="B27" s="16"/>
      <c r="C27" s="17">
        <v>0</v>
      </c>
    </row>
    <row r="28" spans="1:3" s="2" customFormat="1" ht="15">
      <c r="A28" s="15"/>
      <c r="B28" s="16"/>
      <c r="C28" s="17">
        <v>0</v>
      </c>
    </row>
    <row r="29" spans="1:3" ht="15">
      <c r="A29" s="18"/>
      <c r="B29" s="19"/>
      <c r="C29" s="17">
        <v>0</v>
      </c>
    </row>
    <row r="30" spans="1:3" ht="15.75" thickBot="1">
      <c r="A30" s="18"/>
      <c r="B30" s="32" t="s">
        <v>0</v>
      </c>
      <c r="C30" s="30">
        <f>SUM(C7:C29)</f>
        <v>0</v>
      </c>
    </row>
    <row r="31" ht="15">
      <c r="A31" s="6"/>
    </row>
    <row r="32" ht="15">
      <c r="A3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zoomScale="75" zoomScaleNormal="75" zoomScalePageLayoutView="0" workbookViewId="0" topLeftCell="A1">
      <pane ySplit="7" topLeftCell="A8" activePane="bottomLeft" state="frozen"/>
      <selection pane="topLeft" activeCell="I19" sqref="I19"/>
      <selection pane="bottomLeft" activeCell="C47" sqref="C47:C58"/>
    </sheetView>
  </sheetViews>
  <sheetFormatPr defaultColWidth="9.140625" defaultRowHeight="15"/>
  <cols>
    <col min="1" max="1" width="2.28125" style="0" customWidth="1"/>
    <col min="2" max="2" width="21.00390625" style="0" customWidth="1"/>
    <col min="3" max="3" width="12.8515625" style="45" customWidth="1"/>
    <col min="4" max="4" width="18.28125" style="0" customWidth="1"/>
    <col min="5" max="5" width="18.57421875" style="6" customWidth="1"/>
    <col min="6" max="6" width="18.57421875" style="35" customWidth="1"/>
    <col min="7" max="8" width="9.140625" style="35" customWidth="1"/>
    <col min="9" max="9" width="10.421875" style="35" bestFit="1" customWidth="1"/>
    <col min="10" max="16" width="9.140625" style="35" customWidth="1"/>
    <col min="17" max="17" width="9.140625" style="78" customWidth="1"/>
    <col min="18" max="18" width="9.140625" style="35" customWidth="1"/>
    <col min="19" max="19" width="15.140625" style="35" customWidth="1"/>
    <col min="20" max="21" width="9.140625" style="35" customWidth="1"/>
    <col min="22" max="16384" width="9.140625" style="25" customWidth="1"/>
  </cols>
  <sheetData>
    <row r="1" spans="1:21" ht="19.5">
      <c r="A1" s="24"/>
      <c r="B1" s="13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48"/>
      <c r="S1" s="48"/>
      <c r="T1" s="48"/>
      <c r="U1" s="48"/>
    </row>
    <row r="2" spans="1:21" ht="15">
      <c r="A2" s="12"/>
      <c r="C2" s="45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R2" s="48"/>
      <c r="S2" s="48"/>
      <c r="T2" s="48"/>
      <c r="U2" s="48"/>
    </row>
    <row r="3" spans="1:21" ht="15">
      <c r="A3" s="12"/>
      <c r="C3" s="45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R3" s="48"/>
      <c r="S3" s="48"/>
      <c r="T3" s="48"/>
      <c r="U3" s="48"/>
    </row>
    <row r="4" spans="1:21" ht="26.25">
      <c r="A4" s="68" t="s">
        <v>98</v>
      </c>
      <c r="C4" s="45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R4" s="48"/>
      <c r="S4" s="48"/>
      <c r="T4" s="48"/>
      <c r="U4" s="48"/>
    </row>
    <row r="5" spans="1:21" ht="21">
      <c r="A5" s="5"/>
      <c r="C5" s="45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R5" s="48"/>
      <c r="S5" s="48"/>
      <c r="T5" s="48"/>
      <c r="U5" s="48"/>
    </row>
    <row r="6" spans="3:21" ht="15">
      <c r="C6" s="45"/>
      <c r="F6" s="48"/>
      <c r="G6" s="49"/>
      <c r="H6" s="48"/>
      <c r="I6" s="48"/>
      <c r="J6" s="48"/>
      <c r="K6" s="48"/>
      <c r="L6" s="48"/>
      <c r="M6" s="48"/>
      <c r="N6" s="48"/>
      <c r="O6" s="48"/>
      <c r="P6" s="48"/>
      <c r="R6" s="48"/>
      <c r="S6" s="48"/>
      <c r="T6" s="48"/>
      <c r="U6" s="48"/>
    </row>
    <row r="7" spans="1:21" s="8" customFormat="1" ht="60">
      <c r="A7" s="7"/>
      <c r="B7" s="22"/>
      <c r="C7" s="22" t="s">
        <v>1</v>
      </c>
      <c r="D7" s="22" t="s">
        <v>39</v>
      </c>
      <c r="E7" s="23" t="s">
        <v>2</v>
      </c>
      <c r="F7" s="50" t="s">
        <v>10</v>
      </c>
      <c r="G7" s="50" t="s">
        <v>4</v>
      </c>
      <c r="H7" s="50" t="s">
        <v>6</v>
      </c>
      <c r="I7" s="50" t="s">
        <v>38</v>
      </c>
      <c r="J7" s="50" t="s">
        <v>47</v>
      </c>
      <c r="K7" s="50" t="s">
        <v>43</v>
      </c>
      <c r="L7" s="50" t="s">
        <v>45</v>
      </c>
      <c r="M7" s="50" t="s">
        <v>3</v>
      </c>
      <c r="N7" s="50" t="s">
        <v>60</v>
      </c>
      <c r="O7" s="50" t="s">
        <v>126</v>
      </c>
      <c r="P7" s="50" t="s">
        <v>133</v>
      </c>
      <c r="Q7" s="50" t="s">
        <v>92</v>
      </c>
      <c r="R7" s="50" t="s">
        <v>42</v>
      </c>
      <c r="S7" s="50" t="s">
        <v>0</v>
      </c>
      <c r="T7" s="51"/>
      <c r="U7" s="51"/>
    </row>
    <row r="8" spans="2:21" ht="15">
      <c r="B8" s="1" t="s">
        <v>4</v>
      </c>
      <c r="C8" s="45">
        <v>41730</v>
      </c>
      <c r="D8" s="1" t="s">
        <v>40</v>
      </c>
      <c r="F8" s="46">
        <v>0</v>
      </c>
      <c r="G8" s="35">
        <f>F8*'Self assessment'!$C$42</f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78">
        <v>0</v>
      </c>
      <c r="R8" s="35">
        <v>0</v>
      </c>
      <c r="S8" s="35">
        <f aca="true" t="shared" si="0" ref="S8:S39">SUM(G8:R8)</f>
        <v>0</v>
      </c>
      <c r="U8" s="31"/>
    </row>
    <row r="9" spans="2:21" ht="15">
      <c r="B9" s="1"/>
      <c r="C9" s="45">
        <v>41760</v>
      </c>
      <c r="D9" s="1"/>
      <c r="E9" s="9"/>
      <c r="F9" s="46">
        <v>0</v>
      </c>
      <c r="G9" s="35">
        <f>F9*'Self assessment'!$C$42</f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78">
        <v>0</v>
      </c>
      <c r="Q9" s="78">
        <v>0</v>
      </c>
      <c r="R9" s="35">
        <v>0</v>
      </c>
      <c r="S9" s="35">
        <f t="shared" si="0"/>
        <v>0</v>
      </c>
      <c r="U9" s="31"/>
    </row>
    <row r="10" spans="2:21" ht="15">
      <c r="B10" s="1"/>
      <c r="C10" s="45">
        <v>41791</v>
      </c>
      <c r="D10" s="1"/>
      <c r="F10" s="46">
        <v>0</v>
      </c>
      <c r="G10" s="35">
        <f>F10*'Self assessment'!$C$42</f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78">
        <v>0</v>
      </c>
      <c r="Q10" s="78">
        <v>0</v>
      </c>
      <c r="R10" s="35">
        <v>0</v>
      </c>
      <c r="S10" s="35">
        <f t="shared" si="0"/>
        <v>0</v>
      </c>
      <c r="U10" s="31"/>
    </row>
    <row r="11" spans="2:21" ht="15">
      <c r="B11" s="1"/>
      <c r="C11" s="45">
        <v>41821</v>
      </c>
      <c r="D11" s="1"/>
      <c r="F11" s="46">
        <v>0</v>
      </c>
      <c r="G11" s="35">
        <f>F11*'Self assessment'!$C$42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78">
        <v>0</v>
      </c>
      <c r="Q11" s="78">
        <v>0</v>
      </c>
      <c r="R11" s="35">
        <v>0</v>
      </c>
      <c r="S11" s="35">
        <f t="shared" si="0"/>
        <v>0</v>
      </c>
      <c r="U11" s="31"/>
    </row>
    <row r="12" spans="2:21" ht="15">
      <c r="B12" s="1"/>
      <c r="C12" s="45">
        <v>41852</v>
      </c>
      <c r="D12" s="1"/>
      <c r="F12" s="46">
        <v>0</v>
      </c>
      <c r="G12" s="35">
        <f>F12*'Self assessment'!$C$42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78">
        <v>0</v>
      </c>
      <c r="Q12" s="78">
        <v>0</v>
      </c>
      <c r="R12" s="35">
        <v>0</v>
      </c>
      <c r="S12" s="35">
        <f t="shared" si="0"/>
        <v>0</v>
      </c>
      <c r="U12" s="31"/>
    </row>
    <row r="13" spans="2:21" ht="15">
      <c r="B13" s="1"/>
      <c r="C13" s="45">
        <v>41883</v>
      </c>
      <c r="D13" s="1"/>
      <c r="F13" s="46">
        <v>0</v>
      </c>
      <c r="G13" s="35">
        <f>F13*'Self assessment'!$C$42</f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78">
        <v>0</v>
      </c>
      <c r="Q13" s="78">
        <v>0</v>
      </c>
      <c r="R13" s="35">
        <v>0</v>
      </c>
      <c r="S13" s="35">
        <f t="shared" si="0"/>
        <v>0</v>
      </c>
      <c r="U13" s="31"/>
    </row>
    <row r="14" spans="2:21" ht="15">
      <c r="B14" s="1"/>
      <c r="C14" s="45">
        <v>41913</v>
      </c>
      <c r="D14" s="1"/>
      <c r="F14" s="46">
        <v>0</v>
      </c>
      <c r="G14" s="35">
        <f>F14*'Self assessment'!$C$42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78">
        <v>0</v>
      </c>
      <c r="Q14" s="78">
        <v>0</v>
      </c>
      <c r="R14" s="35">
        <v>0</v>
      </c>
      <c r="S14" s="35">
        <f t="shared" si="0"/>
        <v>0</v>
      </c>
      <c r="U14" s="31"/>
    </row>
    <row r="15" spans="2:21" ht="15">
      <c r="B15" s="1"/>
      <c r="C15" s="45">
        <v>41944</v>
      </c>
      <c r="D15" s="1"/>
      <c r="F15" s="46">
        <v>0</v>
      </c>
      <c r="G15" s="35">
        <f>F15*'Self assessment'!$C$42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78">
        <v>0</v>
      </c>
      <c r="Q15" s="78">
        <v>0</v>
      </c>
      <c r="R15" s="35">
        <v>0</v>
      </c>
      <c r="S15" s="35">
        <f t="shared" si="0"/>
        <v>0</v>
      </c>
      <c r="U15" s="31"/>
    </row>
    <row r="16" spans="2:21" ht="15">
      <c r="B16" s="1"/>
      <c r="C16" s="45">
        <v>41974</v>
      </c>
      <c r="D16" s="1"/>
      <c r="F16" s="46">
        <v>0</v>
      </c>
      <c r="G16" s="35">
        <f>F16*'Self assessment'!$C$42</f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78">
        <v>0</v>
      </c>
      <c r="Q16" s="78">
        <v>0</v>
      </c>
      <c r="R16" s="35">
        <v>0</v>
      </c>
      <c r="S16" s="35">
        <f t="shared" si="0"/>
        <v>0</v>
      </c>
      <c r="U16" s="31"/>
    </row>
    <row r="17" spans="2:21" ht="15">
      <c r="B17" s="11"/>
      <c r="C17" s="45">
        <v>42005</v>
      </c>
      <c r="D17" s="11"/>
      <c r="F17" s="46">
        <v>0</v>
      </c>
      <c r="G17" s="35">
        <f>F17*'Self assessment'!$C$42</f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78">
        <v>0</v>
      </c>
      <c r="Q17" s="78">
        <v>0</v>
      </c>
      <c r="R17" s="35">
        <v>0</v>
      </c>
      <c r="S17" s="35">
        <f t="shared" si="0"/>
        <v>0</v>
      </c>
      <c r="U17" s="31"/>
    </row>
    <row r="18" spans="2:21" ht="15">
      <c r="B18" s="1"/>
      <c r="C18" s="45">
        <v>42036</v>
      </c>
      <c r="D18" s="1"/>
      <c r="F18" s="46">
        <v>0</v>
      </c>
      <c r="G18" s="35">
        <f>F18*'Self assessment'!$C$42</f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78">
        <v>0</v>
      </c>
      <c r="Q18" s="78">
        <v>0</v>
      </c>
      <c r="R18" s="35">
        <v>0</v>
      </c>
      <c r="S18" s="35">
        <f t="shared" si="0"/>
        <v>0</v>
      </c>
      <c r="U18" s="31"/>
    </row>
    <row r="19" spans="2:21" ht="15">
      <c r="B19" s="1"/>
      <c r="C19" s="45">
        <v>42064</v>
      </c>
      <c r="D19" s="1"/>
      <c r="F19" s="46">
        <v>0</v>
      </c>
      <c r="G19" s="35">
        <f>F19*'Self assessment'!$C$42</f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78">
        <v>0</v>
      </c>
      <c r="Q19" s="78">
        <v>0</v>
      </c>
      <c r="R19" s="35">
        <v>0</v>
      </c>
      <c r="S19" s="35">
        <f t="shared" si="0"/>
        <v>0</v>
      </c>
      <c r="U19" s="31"/>
    </row>
    <row r="20" spans="2:21" ht="15">
      <c r="B20" s="1"/>
      <c r="D20" s="1"/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78">
        <v>0</v>
      </c>
      <c r="Q20" s="78">
        <v>0</v>
      </c>
      <c r="R20" s="35">
        <v>0</v>
      </c>
      <c r="S20" s="35">
        <f t="shared" si="0"/>
        <v>0</v>
      </c>
      <c r="U20" s="31"/>
    </row>
    <row r="21" spans="2:21" ht="15">
      <c r="B21" s="1" t="s">
        <v>6</v>
      </c>
      <c r="C21" s="45">
        <v>41730</v>
      </c>
      <c r="D21" s="1"/>
      <c r="F21" s="35">
        <f>+'Self assessment'!D65</f>
        <v>0</v>
      </c>
      <c r="G21" s="35">
        <v>0</v>
      </c>
      <c r="H21" s="35">
        <f>F21</f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78">
        <v>0</v>
      </c>
      <c r="Q21" s="78">
        <v>0</v>
      </c>
      <c r="R21" s="35">
        <v>0</v>
      </c>
      <c r="S21" s="35">
        <f t="shared" si="0"/>
        <v>0</v>
      </c>
      <c r="U21" s="31"/>
    </row>
    <row r="22" spans="2:21" ht="15">
      <c r="B22" s="1"/>
      <c r="C22" s="45">
        <v>41760</v>
      </c>
      <c r="D22" s="1"/>
      <c r="F22" s="35">
        <v>0</v>
      </c>
      <c r="G22" s="35">
        <v>0</v>
      </c>
      <c r="H22" s="35">
        <f aca="true" t="shared" si="1" ref="H22:H32">F22</f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78">
        <v>0</v>
      </c>
      <c r="Q22" s="78">
        <v>0</v>
      </c>
      <c r="R22" s="35">
        <v>0</v>
      </c>
      <c r="S22" s="35">
        <f t="shared" si="0"/>
        <v>0</v>
      </c>
      <c r="U22" s="31"/>
    </row>
    <row r="23" spans="2:21" ht="15">
      <c r="B23" s="1"/>
      <c r="C23" s="45">
        <v>41791</v>
      </c>
      <c r="D23" s="1"/>
      <c r="F23" s="35">
        <v>0</v>
      </c>
      <c r="G23" s="35">
        <v>0</v>
      </c>
      <c r="H23" s="35">
        <f t="shared" si="1"/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8">
        <v>0</v>
      </c>
      <c r="Q23" s="78">
        <v>0</v>
      </c>
      <c r="R23" s="35">
        <v>0</v>
      </c>
      <c r="S23" s="35">
        <f t="shared" si="0"/>
        <v>0</v>
      </c>
      <c r="U23" s="31"/>
    </row>
    <row r="24" spans="2:21" ht="15">
      <c r="B24" s="1"/>
      <c r="C24" s="45">
        <v>41821</v>
      </c>
      <c r="D24" s="1"/>
      <c r="F24" s="35">
        <v>0</v>
      </c>
      <c r="G24" s="35">
        <v>0</v>
      </c>
      <c r="H24" s="35">
        <f t="shared" si="1"/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78">
        <v>0</v>
      </c>
      <c r="Q24" s="78">
        <v>0</v>
      </c>
      <c r="R24" s="35">
        <v>0</v>
      </c>
      <c r="S24" s="35">
        <f t="shared" si="0"/>
        <v>0</v>
      </c>
      <c r="U24" s="31"/>
    </row>
    <row r="25" spans="2:21" ht="15">
      <c r="B25" s="1"/>
      <c r="C25" s="45">
        <v>41852</v>
      </c>
      <c r="D25" s="1"/>
      <c r="F25" s="35">
        <v>0</v>
      </c>
      <c r="G25" s="35">
        <v>0</v>
      </c>
      <c r="H25" s="35">
        <f t="shared" si="1"/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78">
        <v>0</v>
      </c>
      <c r="Q25" s="78">
        <v>0</v>
      </c>
      <c r="R25" s="35">
        <v>0</v>
      </c>
      <c r="S25" s="35">
        <f t="shared" si="0"/>
        <v>0</v>
      </c>
      <c r="U25" s="31"/>
    </row>
    <row r="26" spans="2:21" ht="15">
      <c r="B26" s="1"/>
      <c r="C26" s="45">
        <v>41883</v>
      </c>
      <c r="D26" s="1"/>
      <c r="F26" s="35">
        <v>0</v>
      </c>
      <c r="G26" s="35">
        <v>0</v>
      </c>
      <c r="H26" s="35">
        <f t="shared" si="1"/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78">
        <v>0</v>
      </c>
      <c r="Q26" s="78">
        <v>0</v>
      </c>
      <c r="R26" s="35">
        <v>0</v>
      </c>
      <c r="S26" s="35">
        <f t="shared" si="0"/>
        <v>0</v>
      </c>
      <c r="U26" s="31"/>
    </row>
    <row r="27" spans="2:21" ht="15">
      <c r="B27" s="1"/>
      <c r="C27" s="45">
        <v>41913</v>
      </c>
      <c r="D27" s="1"/>
      <c r="F27" s="35">
        <v>0</v>
      </c>
      <c r="G27" s="35">
        <v>0</v>
      </c>
      <c r="H27" s="35">
        <f t="shared" si="1"/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78">
        <v>0</v>
      </c>
      <c r="Q27" s="78">
        <v>0</v>
      </c>
      <c r="R27" s="35">
        <v>0</v>
      </c>
      <c r="S27" s="35">
        <f t="shared" si="0"/>
        <v>0</v>
      </c>
      <c r="U27" s="31"/>
    </row>
    <row r="28" spans="2:21" ht="15">
      <c r="B28" s="1"/>
      <c r="C28" s="45">
        <v>41944</v>
      </c>
      <c r="D28" s="1"/>
      <c r="F28" s="35">
        <v>0</v>
      </c>
      <c r="G28" s="35">
        <v>0</v>
      </c>
      <c r="H28" s="35">
        <f t="shared" si="1"/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78">
        <v>0</v>
      </c>
      <c r="Q28" s="78">
        <v>0</v>
      </c>
      <c r="R28" s="35">
        <v>0</v>
      </c>
      <c r="S28" s="35">
        <f t="shared" si="0"/>
        <v>0</v>
      </c>
      <c r="U28" s="31"/>
    </row>
    <row r="29" spans="2:21" ht="15">
      <c r="B29" s="1"/>
      <c r="C29" s="45">
        <v>41974</v>
      </c>
      <c r="D29" s="1"/>
      <c r="F29" s="35">
        <v>0</v>
      </c>
      <c r="G29" s="35">
        <v>0</v>
      </c>
      <c r="H29" s="35">
        <f t="shared" si="1"/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78">
        <v>0</v>
      </c>
      <c r="Q29" s="78">
        <v>0</v>
      </c>
      <c r="R29" s="35">
        <v>0</v>
      </c>
      <c r="S29" s="35">
        <f t="shared" si="0"/>
        <v>0</v>
      </c>
      <c r="U29" s="31"/>
    </row>
    <row r="30" spans="2:21" ht="15">
      <c r="B30" s="1"/>
      <c r="C30" s="45">
        <v>42005</v>
      </c>
      <c r="D30" s="1"/>
      <c r="F30" s="35">
        <v>0</v>
      </c>
      <c r="G30" s="35">
        <v>0</v>
      </c>
      <c r="H30" s="35">
        <f t="shared" si="1"/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78">
        <v>0</v>
      </c>
      <c r="Q30" s="78">
        <v>0</v>
      </c>
      <c r="R30" s="35">
        <v>0</v>
      </c>
      <c r="S30" s="35">
        <f t="shared" si="0"/>
        <v>0</v>
      </c>
      <c r="U30" s="31"/>
    </row>
    <row r="31" spans="2:21" ht="15">
      <c r="B31" s="1"/>
      <c r="C31" s="45">
        <v>42036</v>
      </c>
      <c r="D31" s="1"/>
      <c r="F31" s="35">
        <v>0</v>
      </c>
      <c r="G31" s="35">
        <v>0</v>
      </c>
      <c r="H31" s="35">
        <f t="shared" si="1"/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78">
        <v>0</v>
      </c>
      <c r="Q31" s="78">
        <v>0</v>
      </c>
      <c r="R31" s="35">
        <v>0</v>
      </c>
      <c r="S31" s="35">
        <f t="shared" si="0"/>
        <v>0</v>
      </c>
      <c r="U31" s="31"/>
    </row>
    <row r="32" spans="2:21" ht="15">
      <c r="B32" s="1"/>
      <c r="C32" s="45">
        <v>42064</v>
      </c>
      <c r="D32" s="1"/>
      <c r="F32" s="35">
        <v>0</v>
      </c>
      <c r="G32" s="35">
        <v>0</v>
      </c>
      <c r="H32" s="35">
        <f t="shared" si="1"/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78">
        <v>0</v>
      </c>
      <c r="Q32" s="78">
        <v>0</v>
      </c>
      <c r="R32" s="35">
        <v>0</v>
      </c>
      <c r="S32" s="35">
        <f t="shared" si="0"/>
        <v>0</v>
      </c>
      <c r="U32" s="31"/>
    </row>
    <row r="33" spans="2:21" ht="15">
      <c r="B33" s="1"/>
      <c r="D33" s="1"/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78">
        <v>0</v>
      </c>
      <c r="Q33" s="78">
        <v>0</v>
      </c>
      <c r="R33" s="35">
        <v>0</v>
      </c>
      <c r="S33" s="35">
        <f t="shared" si="0"/>
        <v>0</v>
      </c>
      <c r="U33" s="31"/>
    </row>
    <row r="34" spans="2:21" ht="15">
      <c r="B34" s="1" t="s">
        <v>38</v>
      </c>
      <c r="C34" s="45">
        <v>41730</v>
      </c>
      <c r="D34" s="1"/>
      <c r="F34" s="35">
        <v>0</v>
      </c>
      <c r="G34" s="35">
        <v>0</v>
      </c>
      <c r="H34" s="35">
        <v>0</v>
      </c>
      <c r="I34" s="35">
        <f>F34</f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78">
        <v>0</v>
      </c>
      <c r="Q34" s="78">
        <v>0</v>
      </c>
      <c r="R34" s="35">
        <v>0</v>
      </c>
      <c r="S34" s="35">
        <f t="shared" si="0"/>
        <v>0</v>
      </c>
      <c r="U34" s="31"/>
    </row>
    <row r="35" spans="2:21" ht="15">
      <c r="B35" s="1"/>
      <c r="C35" s="45">
        <v>41760</v>
      </c>
      <c r="D35" s="1"/>
      <c r="F35" s="35">
        <v>0</v>
      </c>
      <c r="G35" s="35">
        <v>0</v>
      </c>
      <c r="H35" s="35">
        <v>0</v>
      </c>
      <c r="I35" s="35">
        <f aca="true" t="shared" si="2" ref="I35:I45">F35</f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78">
        <v>0</v>
      </c>
      <c r="Q35" s="78">
        <v>0</v>
      </c>
      <c r="R35" s="35">
        <v>0</v>
      </c>
      <c r="S35" s="35">
        <f t="shared" si="0"/>
        <v>0</v>
      </c>
      <c r="U35" s="31"/>
    </row>
    <row r="36" spans="2:21" ht="15">
      <c r="B36" s="1"/>
      <c r="C36" s="45">
        <v>41791</v>
      </c>
      <c r="D36" s="1"/>
      <c r="F36" s="35">
        <v>0</v>
      </c>
      <c r="G36" s="35">
        <v>0</v>
      </c>
      <c r="H36" s="35">
        <v>0</v>
      </c>
      <c r="I36" s="35">
        <f t="shared" si="2"/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78">
        <v>0</v>
      </c>
      <c r="Q36" s="78">
        <v>0</v>
      </c>
      <c r="R36" s="35">
        <v>0</v>
      </c>
      <c r="S36" s="35">
        <f t="shared" si="0"/>
        <v>0</v>
      </c>
      <c r="U36" s="31"/>
    </row>
    <row r="37" spans="2:21" ht="15">
      <c r="B37" s="1"/>
      <c r="C37" s="45">
        <v>41821</v>
      </c>
      <c r="D37" s="1"/>
      <c r="F37" s="35">
        <v>0</v>
      </c>
      <c r="G37" s="35">
        <v>0</v>
      </c>
      <c r="H37" s="35">
        <v>0</v>
      </c>
      <c r="I37" s="35">
        <f t="shared" si="2"/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78">
        <v>0</v>
      </c>
      <c r="Q37" s="78">
        <v>0</v>
      </c>
      <c r="R37" s="35">
        <v>0</v>
      </c>
      <c r="S37" s="35">
        <f t="shared" si="0"/>
        <v>0</v>
      </c>
      <c r="U37" s="31"/>
    </row>
    <row r="38" spans="2:21" ht="15">
      <c r="B38" s="1"/>
      <c r="C38" s="45">
        <v>41852</v>
      </c>
      <c r="D38" s="1"/>
      <c r="F38" s="35">
        <v>0</v>
      </c>
      <c r="G38" s="35">
        <v>0</v>
      </c>
      <c r="H38" s="35">
        <v>0</v>
      </c>
      <c r="I38" s="35">
        <f t="shared" si="2"/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78">
        <v>0</v>
      </c>
      <c r="Q38" s="78">
        <v>0</v>
      </c>
      <c r="R38" s="35">
        <v>0</v>
      </c>
      <c r="S38" s="35">
        <f t="shared" si="0"/>
        <v>0</v>
      </c>
      <c r="U38" s="31"/>
    </row>
    <row r="39" spans="2:21" ht="15">
      <c r="B39" s="1"/>
      <c r="C39" s="45">
        <v>41883</v>
      </c>
      <c r="D39" s="1"/>
      <c r="F39" s="35">
        <v>0</v>
      </c>
      <c r="G39" s="35">
        <v>0</v>
      </c>
      <c r="H39" s="35">
        <v>0</v>
      </c>
      <c r="I39" s="35">
        <f t="shared" si="2"/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78">
        <v>0</v>
      </c>
      <c r="Q39" s="78">
        <v>0</v>
      </c>
      <c r="R39" s="35">
        <v>0</v>
      </c>
      <c r="S39" s="35">
        <f t="shared" si="0"/>
        <v>0</v>
      </c>
      <c r="U39" s="31"/>
    </row>
    <row r="40" spans="2:21" ht="15">
      <c r="B40" s="1"/>
      <c r="C40" s="45">
        <v>41913</v>
      </c>
      <c r="D40" s="1"/>
      <c r="F40" s="35">
        <v>0</v>
      </c>
      <c r="G40" s="35">
        <v>0</v>
      </c>
      <c r="H40" s="35">
        <v>0</v>
      </c>
      <c r="I40" s="35">
        <f t="shared" si="2"/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78">
        <v>0</v>
      </c>
      <c r="Q40" s="78">
        <v>0</v>
      </c>
      <c r="R40" s="35">
        <v>0</v>
      </c>
      <c r="S40" s="35">
        <f aca="true" t="shared" si="3" ref="S40:S63">SUM(G40:R40)</f>
        <v>0</v>
      </c>
      <c r="U40" s="31"/>
    </row>
    <row r="41" spans="2:21" ht="15">
      <c r="B41" s="1"/>
      <c r="C41" s="45">
        <v>41944</v>
      </c>
      <c r="D41" s="1"/>
      <c r="F41" s="35">
        <v>0</v>
      </c>
      <c r="G41" s="35">
        <v>0</v>
      </c>
      <c r="H41" s="35">
        <v>0</v>
      </c>
      <c r="I41" s="35">
        <f t="shared" si="2"/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78">
        <v>0</v>
      </c>
      <c r="Q41" s="78">
        <v>0</v>
      </c>
      <c r="R41" s="35">
        <v>0</v>
      </c>
      <c r="S41" s="35">
        <f t="shared" si="3"/>
        <v>0</v>
      </c>
      <c r="U41" s="31"/>
    </row>
    <row r="42" spans="2:21" ht="15">
      <c r="B42" s="1"/>
      <c r="C42" s="45">
        <v>41974</v>
      </c>
      <c r="D42" s="1"/>
      <c r="F42" s="35">
        <v>0</v>
      </c>
      <c r="G42" s="35">
        <v>0</v>
      </c>
      <c r="H42" s="35">
        <v>0</v>
      </c>
      <c r="I42" s="35">
        <f t="shared" si="2"/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78">
        <v>0</v>
      </c>
      <c r="Q42" s="78">
        <v>0</v>
      </c>
      <c r="R42" s="35">
        <v>0</v>
      </c>
      <c r="S42" s="35">
        <f t="shared" si="3"/>
        <v>0</v>
      </c>
      <c r="U42" s="31"/>
    </row>
    <row r="43" spans="2:21" ht="15">
      <c r="B43" s="1"/>
      <c r="C43" s="45">
        <v>42005</v>
      </c>
      <c r="D43" s="1"/>
      <c r="F43" s="35">
        <v>0</v>
      </c>
      <c r="G43" s="35">
        <v>0</v>
      </c>
      <c r="H43" s="35">
        <v>0</v>
      </c>
      <c r="I43" s="35">
        <f t="shared" si="2"/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78">
        <v>0</v>
      </c>
      <c r="Q43" s="78">
        <v>0</v>
      </c>
      <c r="R43" s="35">
        <v>0</v>
      </c>
      <c r="S43" s="35">
        <f t="shared" si="3"/>
        <v>0</v>
      </c>
      <c r="U43" s="31"/>
    </row>
    <row r="44" spans="2:21" ht="15">
      <c r="B44" s="1"/>
      <c r="C44" s="45">
        <v>42036</v>
      </c>
      <c r="D44" s="1"/>
      <c r="F44" s="35">
        <v>0</v>
      </c>
      <c r="G44" s="35">
        <v>0</v>
      </c>
      <c r="H44" s="35">
        <v>0</v>
      </c>
      <c r="I44" s="35">
        <f t="shared" si="2"/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78">
        <v>0</v>
      </c>
      <c r="Q44" s="78">
        <v>0</v>
      </c>
      <c r="R44" s="35">
        <v>0</v>
      </c>
      <c r="S44" s="35">
        <f t="shared" si="3"/>
        <v>0</v>
      </c>
      <c r="U44" s="31"/>
    </row>
    <row r="45" spans="2:21" ht="15">
      <c r="B45" s="1"/>
      <c r="C45" s="45">
        <v>42064</v>
      </c>
      <c r="D45" s="1"/>
      <c r="F45" s="35">
        <v>0</v>
      </c>
      <c r="G45" s="35">
        <v>0</v>
      </c>
      <c r="H45" s="35">
        <v>0</v>
      </c>
      <c r="I45" s="35">
        <f t="shared" si="2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78">
        <v>0</v>
      </c>
      <c r="Q45" s="78">
        <v>0</v>
      </c>
      <c r="R45" s="35">
        <v>0</v>
      </c>
      <c r="S45" s="35">
        <f t="shared" si="3"/>
        <v>0</v>
      </c>
      <c r="U45" s="31"/>
    </row>
    <row r="46" spans="2:21" ht="15">
      <c r="B46" s="25"/>
      <c r="D46" s="1"/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78">
        <v>0</v>
      </c>
      <c r="Q46" s="78">
        <v>0</v>
      </c>
      <c r="R46" s="35">
        <v>0</v>
      </c>
      <c r="S46" s="35">
        <f t="shared" si="3"/>
        <v>0</v>
      </c>
      <c r="U46" s="31"/>
    </row>
    <row r="47" spans="1:21" s="35" customFormat="1" ht="15">
      <c r="A47"/>
      <c r="B47" s="1" t="s">
        <v>48</v>
      </c>
      <c r="C47" s="45">
        <v>41730</v>
      </c>
      <c r="D47" s="1"/>
      <c r="E47" s="6"/>
      <c r="F47" s="35">
        <v>0</v>
      </c>
      <c r="G47" s="35">
        <v>0</v>
      </c>
      <c r="H47" s="35">
        <v>0</v>
      </c>
      <c r="I47" s="35">
        <v>0</v>
      </c>
      <c r="J47" s="35">
        <f>F47</f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78">
        <v>0</v>
      </c>
      <c r="Q47" s="78">
        <v>0</v>
      </c>
      <c r="R47" s="35">
        <v>0</v>
      </c>
      <c r="S47" s="35">
        <f t="shared" si="3"/>
        <v>0</v>
      </c>
      <c r="U47" s="31"/>
    </row>
    <row r="48" spans="1:21" s="35" customFormat="1" ht="15">
      <c r="A48"/>
      <c r="B48" s="1"/>
      <c r="C48" s="45">
        <v>41760</v>
      </c>
      <c r="D48" s="1"/>
      <c r="E48" s="6"/>
      <c r="F48" s="35">
        <v>0</v>
      </c>
      <c r="G48" s="35">
        <v>0</v>
      </c>
      <c r="H48" s="35">
        <v>0</v>
      </c>
      <c r="I48" s="35">
        <v>0</v>
      </c>
      <c r="J48" s="35">
        <f aca="true" t="shared" si="4" ref="J48:J58">F48</f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78">
        <v>0</v>
      </c>
      <c r="Q48" s="78">
        <v>0</v>
      </c>
      <c r="R48" s="35">
        <v>0</v>
      </c>
      <c r="S48" s="35">
        <f t="shared" si="3"/>
        <v>0</v>
      </c>
      <c r="U48" s="31"/>
    </row>
    <row r="49" spans="1:21" s="35" customFormat="1" ht="15">
      <c r="A49"/>
      <c r="B49" s="1"/>
      <c r="C49" s="45">
        <v>41791</v>
      </c>
      <c r="D49" s="1"/>
      <c r="E49" s="6"/>
      <c r="F49" s="35">
        <v>0</v>
      </c>
      <c r="G49" s="35">
        <v>0</v>
      </c>
      <c r="H49" s="35">
        <v>0</v>
      </c>
      <c r="I49" s="35">
        <v>0</v>
      </c>
      <c r="J49" s="35">
        <f t="shared" si="4"/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78">
        <v>0</v>
      </c>
      <c r="Q49" s="78">
        <v>0</v>
      </c>
      <c r="R49" s="35">
        <v>0</v>
      </c>
      <c r="S49" s="35">
        <f t="shared" si="3"/>
        <v>0</v>
      </c>
      <c r="U49" s="31"/>
    </row>
    <row r="50" spans="1:21" s="35" customFormat="1" ht="15">
      <c r="A50"/>
      <c r="B50" s="1"/>
      <c r="C50" s="45">
        <v>41821</v>
      </c>
      <c r="D50" s="1"/>
      <c r="E50" s="6"/>
      <c r="F50" s="35">
        <v>0</v>
      </c>
      <c r="G50" s="35">
        <v>0</v>
      </c>
      <c r="H50" s="35">
        <v>0</v>
      </c>
      <c r="I50" s="35">
        <v>0</v>
      </c>
      <c r="J50" s="35">
        <f t="shared" si="4"/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78">
        <v>0</v>
      </c>
      <c r="Q50" s="78">
        <v>0</v>
      </c>
      <c r="R50" s="35">
        <v>0</v>
      </c>
      <c r="S50" s="35">
        <f t="shared" si="3"/>
        <v>0</v>
      </c>
      <c r="U50" s="31"/>
    </row>
    <row r="51" spans="1:21" s="35" customFormat="1" ht="15">
      <c r="A51"/>
      <c r="B51" s="1"/>
      <c r="C51" s="45">
        <v>41852</v>
      </c>
      <c r="D51" s="1"/>
      <c r="E51" s="6"/>
      <c r="F51" s="35">
        <v>0</v>
      </c>
      <c r="G51" s="35">
        <v>0</v>
      </c>
      <c r="H51" s="35">
        <v>0</v>
      </c>
      <c r="I51" s="35">
        <v>0</v>
      </c>
      <c r="J51" s="35">
        <f t="shared" si="4"/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78">
        <v>0</v>
      </c>
      <c r="Q51" s="78">
        <v>0</v>
      </c>
      <c r="R51" s="35">
        <v>0</v>
      </c>
      <c r="S51" s="35">
        <f t="shared" si="3"/>
        <v>0</v>
      </c>
      <c r="U51" s="31"/>
    </row>
    <row r="52" spans="1:21" s="35" customFormat="1" ht="15">
      <c r="A52"/>
      <c r="B52" s="1"/>
      <c r="C52" s="45">
        <v>41883</v>
      </c>
      <c r="D52" s="1"/>
      <c r="E52" s="6"/>
      <c r="F52" s="35">
        <v>0</v>
      </c>
      <c r="G52" s="35">
        <v>0</v>
      </c>
      <c r="H52" s="35">
        <v>0</v>
      </c>
      <c r="I52" s="35">
        <v>0</v>
      </c>
      <c r="J52" s="35">
        <f t="shared" si="4"/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78">
        <v>0</v>
      </c>
      <c r="Q52" s="78">
        <v>0</v>
      </c>
      <c r="R52" s="35">
        <v>0</v>
      </c>
      <c r="S52" s="35">
        <f t="shared" si="3"/>
        <v>0</v>
      </c>
      <c r="U52" s="31"/>
    </row>
    <row r="53" spans="1:21" s="35" customFormat="1" ht="15">
      <c r="A53"/>
      <c r="B53" s="1"/>
      <c r="C53" s="45">
        <v>41913</v>
      </c>
      <c r="D53" s="1"/>
      <c r="E53" s="6"/>
      <c r="F53" s="35">
        <v>0</v>
      </c>
      <c r="G53" s="35">
        <v>0</v>
      </c>
      <c r="H53" s="35">
        <v>0</v>
      </c>
      <c r="I53" s="35">
        <v>0</v>
      </c>
      <c r="J53" s="35">
        <f t="shared" si="4"/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78">
        <v>0</v>
      </c>
      <c r="Q53" s="78">
        <v>0</v>
      </c>
      <c r="R53" s="35">
        <v>0</v>
      </c>
      <c r="S53" s="35">
        <f t="shared" si="3"/>
        <v>0</v>
      </c>
      <c r="U53" s="31"/>
    </row>
    <row r="54" spans="1:21" s="35" customFormat="1" ht="15">
      <c r="A54"/>
      <c r="B54" s="1"/>
      <c r="C54" s="45">
        <v>41944</v>
      </c>
      <c r="D54" s="1"/>
      <c r="E54" s="6"/>
      <c r="F54" s="35">
        <v>0</v>
      </c>
      <c r="G54" s="35">
        <v>0</v>
      </c>
      <c r="H54" s="35">
        <v>0</v>
      </c>
      <c r="I54" s="35">
        <v>0</v>
      </c>
      <c r="J54" s="35">
        <f t="shared" si="4"/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78">
        <v>0</v>
      </c>
      <c r="Q54" s="78">
        <v>0</v>
      </c>
      <c r="R54" s="35">
        <v>0</v>
      </c>
      <c r="S54" s="35">
        <f t="shared" si="3"/>
        <v>0</v>
      </c>
      <c r="U54" s="31"/>
    </row>
    <row r="55" spans="1:21" s="35" customFormat="1" ht="15">
      <c r="A55"/>
      <c r="B55" s="1"/>
      <c r="C55" s="45">
        <v>41974</v>
      </c>
      <c r="D55" s="1"/>
      <c r="E55" s="6"/>
      <c r="F55" s="35">
        <v>0</v>
      </c>
      <c r="G55" s="35">
        <v>0</v>
      </c>
      <c r="H55" s="35">
        <v>0</v>
      </c>
      <c r="I55" s="35">
        <v>0</v>
      </c>
      <c r="J55" s="35">
        <f t="shared" si="4"/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78">
        <v>0</v>
      </c>
      <c r="Q55" s="78">
        <v>0</v>
      </c>
      <c r="R55" s="35">
        <v>0</v>
      </c>
      <c r="S55" s="35">
        <f t="shared" si="3"/>
        <v>0</v>
      </c>
      <c r="U55" s="31"/>
    </row>
    <row r="56" spans="1:21" s="35" customFormat="1" ht="15">
      <c r="A56"/>
      <c r="B56" s="1"/>
      <c r="C56" s="45">
        <v>42005</v>
      </c>
      <c r="D56" s="1"/>
      <c r="E56" s="6"/>
      <c r="F56" s="35">
        <v>0</v>
      </c>
      <c r="G56" s="35">
        <v>0</v>
      </c>
      <c r="H56" s="35">
        <v>0</v>
      </c>
      <c r="I56" s="35">
        <v>0</v>
      </c>
      <c r="J56" s="35">
        <f t="shared" si="4"/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78">
        <v>0</v>
      </c>
      <c r="Q56" s="78">
        <v>0</v>
      </c>
      <c r="R56" s="35">
        <v>0</v>
      </c>
      <c r="S56" s="35">
        <f t="shared" si="3"/>
        <v>0</v>
      </c>
      <c r="U56" s="31"/>
    </row>
    <row r="57" spans="1:21" s="35" customFormat="1" ht="15">
      <c r="A57"/>
      <c r="B57" s="1"/>
      <c r="C57" s="45">
        <v>42036</v>
      </c>
      <c r="D57" s="1"/>
      <c r="E57" s="6"/>
      <c r="F57" s="35">
        <v>0</v>
      </c>
      <c r="G57" s="35">
        <v>0</v>
      </c>
      <c r="H57" s="35">
        <v>0</v>
      </c>
      <c r="I57" s="35">
        <v>0</v>
      </c>
      <c r="J57" s="35">
        <f t="shared" si="4"/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78">
        <v>0</v>
      </c>
      <c r="Q57" s="78">
        <v>0</v>
      </c>
      <c r="R57" s="35">
        <v>0</v>
      </c>
      <c r="S57" s="35">
        <f t="shared" si="3"/>
        <v>0</v>
      </c>
      <c r="U57" s="31"/>
    </row>
    <row r="58" spans="1:21" s="35" customFormat="1" ht="15">
      <c r="A58"/>
      <c r="B58" s="1"/>
      <c r="C58" s="45">
        <v>42064</v>
      </c>
      <c r="D58" s="1"/>
      <c r="E58" s="6"/>
      <c r="F58" s="35">
        <v>0</v>
      </c>
      <c r="G58" s="35">
        <v>0</v>
      </c>
      <c r="H58" s="35">
        <v>0</v>
      </c>
      <c r="I58" s="35">
        <v>0</v>
      </c>
      <c r="J58" s="35">
        <f t="shared" si="4"/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78">
        <v>0</v>
      </c>
      <c r="Q58" s="78">
        <v>0</v>
      </c>
      <c r="R58" s="35">
        <v>0</v>
      </c>
      <c r="S58" s="35">
        <f t="shared" si="3"/>
        <v>0</v>
      </c>
      <c r="U58" s="31"/>
    </row>
    <row r="59" spans="1:21" s="35" customFormat="1" ht="15">
      <c r="A59"/>
      <c r="B59" s="1"/>
      <c r="C59" s="45"/>
      <c r="D59" s="1"/>
      <c r="E59" s="6"/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78">
        <v>0</v>
      </c>
      <c r="Q59" s="78">
        <v>0</v>
      </c>
      <c r="R59" s="35">
        <v>0</v>
      </c>
      <c r="S59" s="35">
        <f t="shared" si="3"/>
        <v>0</v>
      </c>
      <c r="U59" s="31"/>
    </row>
    <row r="60" spans="2:21" ht="15">
      <c r="B60" s="1" t="s">
        <v>46</v>
      </c>
      <c r="D60" s="1"/>
      <c r="E60" s="47"/>
      <c r="F60" s="46">
        <v>0</v>
      </c>
      <c r="G60" s="35">
        <v>0</v>
      </c>
      <c r="H60" s="35">
        <v>0</v>
      </c>
      <c r="I60" s="35">
        <v>0</v>
      </c>
      <c r="J60" s="35">
        <v>0</v>
      </c>
      <c r="K60" s="35">
        <f>F60</f>
        <v>0</v>
      </c>
      <c r="L60" s="35">
        <v>0</v>
      </c>
      <c r="M60" s="35">
        <v>0</v>
      </c>
      <c r="N60" s="35">
        <v>0</v>
      </c>
      <c r="O60" s="35">
        <v>0</v>
      </c>
      <c r="P60" s="78">
        <v>0</v>
      </c>
      <c r="Q60" s="78">
        <v>0</v>
      </c>
      <c r="R60" s="35">
        <v>0</v>
      </c>
      <c r="S60" s="35">
        <f t="shared" si="3"/>
        <v>0</v>
      </c>
      <c r="U60" s="31"/>
    </row>
    <row r="61" spans="2:21" ht="15">
      <c r="B61" s="1"/>
      <c r="D61" s="1"/>
      <c r="E61" s="47"/>
      <c r="F61" s="46">
        <v>0</v>
      </c>
      <c r="G61" s="35">
        <v>0</v>
      </c>
      <c r="H61" s="35">
        <v>0</v>
      </c>
      <c r="I61" s="35">
        <v>0</v>
      </c>
      <c r="J61" s="35">
        <v>0</v>
      </c>
      <c r="K61" s="35">
        <f>F61</f>
        <v>0</v>
      </c>
      <c r="L61" s="35">
        <v>0</v>
      </c>
      <c r="M61" s="35">
        <v>0</v>
      </c>
      <c r="N61" s="35">
        <v>0</v>
      </c>
      <c r="O61" s="35">
        <v>0</v>
      </c>
      <c r="P61" s="78">
        <v>0</v>
      </c>
      <c r="Q61" s="78">
        <v>0</v>
      </c>
      <c r="R61" s="35">
        <v>0</v>
      </c>
      <c r="S61" s="35">
        <f t="shared" si="3"/>
        <v>0</v>
      </c>
      <c r="U61" s="31"/>
    </row>
    <row r="62" spans="2:21" ht="15">
      <c r="B62" s="1"/>
      <c r="D62" s="1"/>
      <c r="E62" s="47"/>
      <c r="F62" s="46">
        <v>0</v>
      </c>
      <c r="G62" s="35">
        <v>0</v>
      </c>
      <c r="H62" s="35">
        <v>0</v>
      </c>
      <c r="I62" s="35">
        <v>0</v>
      </c>
      <c r="J62" s="35">
        <v>0</v>
      </c>
      <c r="K62" s="35">
        <f>F62</f>
        <v>0</v>
      </c>
      <c r="L62" s="35">
        <v>0</v>
      </c>
      <c r="M62" s="35">
        <v>0</v>
      </c>
      <c r="N62" s="35">
        <v>0</v>
      </c>
      <c r="O62" s="35">
        <v>0</v>
      </c>
      <c r="P62" s="78">
        <v>0</v>
      </c>
      <c r="Q62" s="78">
        <v>0</v>
      </c>
      <c r="R62" s="35">
        <v>0</v>
      </c>
      <c r="S62" s="35">
        <f t="shared" si="3"/>
        <v>0</v>
      </c>
      <c r="U62" s="31"/>
    </row>
    <row r="63" spans="2:21" ht="15">
      <c r="B63" s="1"/>
      <c r="D63" s="1"/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78">
        <v>0</v>
      </c>
      <c r="Q63" s="78">
        <v>0</v>
      </c>
      <c r="R63" s="35">
        <v>0</v>
      </c>
      <c r="S63" s="35">
        <f t="shared" si="3"/>
        <v>0</v>
      </c>
      <c r="U63" s="31"/>
    </row>
    <row r="64" spans="1:21" s="35" customFormat="1" ht="15">
      <c r="A64"/>
      <c r="B64" s="1" t="s">
        <v>45</v>
      </c>
      <c r="C64" s="45"/>
      <c r="D64" s="1"/>
      <c r="E64" s="47"/>
      <c r="F64" s="46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f aca="true" t="shared" si="5" ref="L64:L69">F64</f>
        <v>0</v>
      </c>
      <c r="M64" s="35">
        <v>0</v>
      </c>
      <c r="N64" s="35">
        <v>0</v>
      </c>
      <c r="O64" s="35">
        <v>0</v>
      </c>
      <c r="P64" s="78">
        <v>0</v>
      </c>
      <c r="Q64" s="78">
        <v>0</v>
      </c>
      <c r="R64" s="35">
        <v>0</v>
      </c>
      <c r="S64" s="35">
        <f aca="true" t="shared" si="6" ref="S64:S70">SUM(G64:R64)</f>
        <v>0</v>
      </c>
      <c r="U64" s="31"/>
    </row>
    <row r="65" spans="1:21" s="35" customFormat="1" ht="15">
      <c r="A65"/>
      <c r="B65" s="1"/>
      <c r="C65" s="45"/>
      <c r="D65" s="1"/>
      <c r="E65" s="47"/>
      <c r="F65" s="46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f t="shared" si="5"/>
        <v>0</v>
      </c>
      <c r="M65" s="35">
        <v>0</v>
      </c>
      <c r="N65" s="35">
        <v>0</v>
      </c>
      <c r="O65" s="35">
        <v>0</v>
      </c>
      <c r="P65" s="78">
        <v>0</v>
      </c>
      <c r="Q65" s="78">
        <v>0</v>
      </c>
      <c r="R65" s="35">
        <v>0</v>
      </c>
      <c r="S65" s="35">
        <f t="shared" si="6"/>
        <v>0</v>
      </c>
      <c r="U65" s="31"/>
    </row>
    <row r="66" spans="1:21" s="35" customFormat="1" ht="15">
      <c r="A66"/>
      <c r="B66" s="1"/>
      <c r="C66" s="45"/>
      <c r="D66" s="1"/>
      <c r="E66" s="47"/>
      <c r="F66" s="46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f t="shared" si="5"/>
        <v>0</v>
      </c>
      <c r="M66" s="35">
        <v>0</v>
      </c>
      <c r="N66" s="35">
        <v>0</v>
      </c>
      <c r="O66" s="35">
        <v>0</v>
      </c>
      <c r="P66" s="78">
        <v>0</v>
      </c>
      <c r="Q66" s="78">
        <v>0</v>
      </c>
      <c r="R66" s="35">
        <v>0</v>
      </c>
      <c r="S66" s="35">
        <f t="shared" si="6"/>
        <v>0</v>
      </c>
      <c r="U66" s="31"/>
    </row>
    <row r="67" spans="1:21" s="35" customFormat="1" ht="15">
      <c r="A67"/>
      <c r="B67" s="1"/>
      <c r="C67" s="45"/>
      <c r="D67" s="1"/>
      <c r="E67" s="47"/>
      <c r="F67" s="46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f t="shared" si="5"/>
        <v>0</v>
      </c>
      <c r="M67" s="35">
        <v>0</v>
      </c>
      <c r="N67" s="35">
        <v>0</v>
      </c>
      <c r="O67" s="35">
        <v>0</v>
      </c>
      <c r="P67" s="78">
        <v>0</v>
      </c>
      <c r="Q67" s="78">
        <v>0</v>
      </c>
      <c r="R67" s="35">
        <v>0</v>
      </c>
      <c r="S67" s="35">
        <f>SUM(G67:R67)</f>
        <v>0</v>
      </c>
      <c r="U67" s="31"/>
    </row>
    <row r="68" spans="1:21" s="35" customFormat="1" ht="15">
      <c r="A68"/>
      <c r="B68" s="1"/>
      <c r="C68" s="45"/>
      <c r="D68" s="1"/>
      <c r="E68" s="47"/>
      <c r="F68" s="46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f t="shared" si="5"/>
        <v>0</v>
      </c>
      <c r="M68" s="35">
        <v>0</v>
      </c>
      <c r="N68" s="35">
        <v>0</v>
      </c>
      <c r="O68" s="35">
        <v>0</v>
      </c>
      <c r="P68" s="78">
        <v>0</v>
      </c>
      <c r="Q68" s="78">
        <v>0</v>
      </c>
      <c r="R68" s="35">
        <v>0</v>
      </c>
      <c r="S68" s="35">
        <f>SUM(G68:R68)</f>
        <v>0</v>
      </c>
      <c r="U68" s="31"/>
    </row>
    <row r="69" spans="1:21" s="35" customFormat="1" ht="15">
      <c r="A69"/>
      <c r="B69" s="1"/>
      <c r="C69" s="45"/>
      <c r="D69" s="1"/>
      <c r="E69" s="47"/>
      <c r="F69" s="46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f t="shared" si="5"/>
        <v>0</v>
      </c>
      <c r="M69" s="35">
        <v>0</v>
      </c>
      <c r="N69" s="35">
        <v>0</v>
      </c>
      <c r="O69" s="35">
        <v>0</v>
      </c>
      <c r="P69" s="78">
        <v>0</v>
      </c>
      <c r="Q69" s="78">
        <v>0</v>
      </c>
      <c r="R69" s="35">
        <v>0</v>
      </c>
      <c r="S69" s="35">
        <f>SUM(G69:R69)</f>
        <v>0</v>
      </c>
      <c r="U69" s="31"/>
    </row>
    <row r="70" spans="1:21" s="35" customFormat="1" ht="15">
      <c r="A70"/>
      <c r="B70" s="1"/>
      <c r="C70" s="45"/>
      <c r="D70" s="1"/>
      <c r="E70" s="6"/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78">
        <v>0</v>
      </c>
      <c r="Q70" s="78">
        <v>0</v>
      </c>
      <c r="R70" s="35">
        <v>0</v>
      </c>
      <c r="S70" s="35">
        <f t="shared" si="6"/>
        <v>0</v>
      </c>
      <c r="U70" s="31"/>
    </row>
    <row r="71" spans="2:21" ht="15">
      <c r="B71" s="1" t="s">
        <v>7</v>
      </c>
      <c r="D71" s="1"/>
      <c r="E71" s="47"/>
      <c r="F71" s="46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f>F71</f>
        <v>0</v>
      </c>
      <c r="N71" s="35">
        <v>0</v>
      </c>
      <c r="O71" s="35">
        <v>0</v>
      </c>
      <c r="P71" s="78">
        <v>0</v>
      </c>
      <c r="Q71" s="78">
        <v>0</v>
      </c>
      <c r="R71" s="35">
        <v>0</v>
      </c>
      <c r="S71" s="35">
        <f aca="true" t="shared" si="7" ref="S71:S111">SUM(G71:R71)</f>
        <v>0</v>
      </c>
      <c r="U71" s="31"/>
    </row>
    <row r="72" spans="2:21" ht="15">
      <c r="B72" s="1"/>
      <c r="D72" s="1"/>
      <c r="E72" s="47"/>
      <c r="F72" s="46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f>F72</f>
        <v>0</v>
      </c>
      <c r="N72" s="35">
        <v>0</v>
      </c>
      <c r="O72" s="35">
        <v>0</v>
      </c>
      <c r="P72" s="78">
        <v>0</v>
      </c>
      <c r="Q72" s="78">
        <v>0</v>
      </c>
      <c r="R72" s="35">
        <v>0</v>
      </c>
      <c r="S72" s="35">
        <f t="shared" si="7"/>
        <v>0</v>
      </c>
      <c r="U72" s="31"/>
    </row>
    <row r="73" spans="2:21" ht="15">
      <c r="B73" s="1"/>
      <c r="D73" s="1"/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78">
        <v>0</v>
      </c>
      <c r="Q73" s="78">
        <v>0</v>
      </c>
      <c r="R73" s="35">
        <v>0</v>
      </c>
      <c r="S73" s="35">
        <f t="shared" si="7"/>
        <v>0</v>
      </c>
      <c r="U73" s="31"/>
    </row>
    <row r="74" spans="2:21" ht="15">
      <c r="B74" s="1" t="s">
        <v>44</v>
      </c>
      <c r="D74" s="1"/>
      <c r="E74" s="47"/>
      <c r="F74" s="46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f aca="true" t="shared" si="8" ref="O74:O79">F74</f>
        <v>0</v>
      </c>
      <c r="P74" s="78">
        <v>0</v>
      </c>
      <c r="Q74" s="78">
        <v>0</v>
      </c>
      <c r="R74" s="35">
        <v>0</v>
      </c>
      <c r="S74" s="35">
        <f t="shared" si="7"/>
        <v>0</v>
      </c>
      <c r="U74" s="31"/>
    </row>
    <row r="75" spans="2:21" ht="15">
      <c r="B75" s="1"/>
      <c r="D75" s="1"/>
      <c r="E75" s="47"/>
      <c r="F75" s="46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f t="shared" si="8"/>
        <v>0</v>
      </c>
      <c r="P75" s="78">
        <v>0</v>
      </c>
      <c r="Q75" s="78">
        <v>0</v>
      </c>
      <c r="R75" s="35">
        <v>0</v>
      </c>
      <c r="S75" s="35">
        <f t="shared" si="7"/>
        <v>0</v>
      </c>
      <c r="U75" s="31"/>
    </row>
    <row r="76" spans="2:21" ht="15">
      <c r="B76" s="1"/>
      <c r="D76" s="1"/>
      <c r="E76" s="47"/>
      <c r="F76" s="46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f t="shared" si="8"/>
        <v>0</v>
      </c>
      <c r="P76" s="78">
        <v>0</v>
      </c>
      <c r="Q76" s="78">
        <v>0</v>
      </c>
      <c r="R76" s="35">
        <v>0</v>
      </c>
      <c r="S76" s="35">
        <f t="shared" si="7"/>
        <v>0</v>
      </c>
      <c r="U76" s="31"/>
    </row>
    <row r="77" spans="2:21" ht="15">
      <c r="B77" s="1"/>
      <c r="D77" s="1"/>
      <c r="E77" s="47"/>
      <c r="F77" s="46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f t="shared" si="8"/>
        <v>0</v>
      </c>
      <c r="P77" s="78">
        <v>0</v>
      </c>
      <c r="Q77" s="78">
        <v>0</v>
      </c>
      <c r="R77" s="35">
        <v>0</v>
      </c>
      <c r="S77" s="35">
        <f t="shared" si="7"/>
        <v>0</v>
      </c>
      <c r="U77" s="31"/>
    </row>
    <row r="78" spans="2:21" ht="15">
      <c r="B78" s="1"/>
      <c r="D78" s="1"/>
      <c r="E78" s="47"/>
      <c r="F78" s="46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f t="shared" si="8"/>
        <v>0</v>
      </c>
      <c r="P78" s="78">
        <v>0</v>
      </c>
      <c r="Q78" s="78">
        <v>0</v>
      </c>
      <c r="R78" s="35">
        <v>0</v>
      </c>
      <c r="S78" s="35">
        <f t="shared" si="7"/>
        <v>0</v>
      </c>
      <c r="U78" s="31"/>
    </row>
    <row r="79" spans="4:21" ht="15">
      <c r="D79" s="1"/>
      <c r="E79" s="47"/>
      <c r="F79" s="46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f t="shared" si="8"/>
        <v>0</v>
      </c>
      <c r="P79" s="78">
        <v>0</v>
      </c>
      <c r="Q79" s="78">
        <v>0</v>
      </c>
      <c r="R79" s="35">
        <v>0</v>
      </c>
      <c r="S79" s="35">
        <f t="shared" si="7"/>
        <v>0</v>
      </c>
      <c r="U79" s="31"/>
    </row>
    <row r="80" spans="2:21" ht="15">
      <c r="B80" s="1"/>
      <c r="D80" s="1"/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78">
        <v>0</v>
      </c>
      <c r="Q80" s="78">
        <v>0</v>
      </c>
      <c r="R80" s="35">
        <v>0</v>
      </c>
      <c r="S80" s="35">
        <f t="shared" si="7"/>
        <v>0</v>
      </c>
      <c r="U80" s="31"/>
    </row>
    <row r="81" spans="2:21" ht="15">
      <c r="B81" s="1" t="s">
        <v>60</v>
      </c>
      <c r="D81" s="1"/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78">
        <v>0</v>
      </c>
      <c r="Q81" s="78">
        <v>0</v>
      </c>
      <c r="R81" s="35">
        <v>0</v>
      </c>
      <c r="S81" s="35">
        <f t="shared" si="7"/>
        <v>0</v>
      </c>
      <c r="U81" s="31"/>
    </row>
    <row r="82" spans="2:21" ht="15">
      <c r="B82" s="1"/>
      <c r="D82" s="1"/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78">
        <v>0</v>
      </c>
      <c r="Q82" s="78">
        <v>0</v>
      </c>
      <c r="R82" s="35">
        <v>0</v>
      </c>
      <c r="S82" s="35">
        <f t="shared" si="7"/>
        <v>0</v>
      </c>
      <c r="U82" s="31"/>
    </row>
    <row r="83" spans="2:21" ht="15">
      <c r="B83" s="1"/>
      <c r="D83" s="1"/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78">
        <v>0</v>
      </c>
      <c r="Q83" s="78">
        <v>0</v>
      </c>
      <c r="R83" s="35">
        <v>0</v>
      </c>
      <c r="S83" s="35">
        <f t="shared" si="7"/>
        <v>0</v>
      </c>
      <c r="U83" s="31"/>
    </row>
    <row r="84" spans="2:21" ht="15">
      <c r="B84" s="1"/>
      <c r="D84" s="1"/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78">
        <v>0</v>
      </c>
      <c r="Q84" s="78">
        <v>0</v>
      </c>
      <c r="R84" s="35">
        <v>0</v>
      </c>
      <c r="S84" s="35">
        <f t="shared" si="7"/>
        <v>0</v>
      </c>
      <c r="U84" s="31"/>
    </row>
    <row r="85" spans="2:21" ht="15">
      <c r="B85" s="1"/>
      <c r="D85" s="1"/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78">
        <v>0</v>
      </c>
      <c r="Q85" s="78">
        <v>0</v>
      </c>
      <c r="R85" s="35">
        <v>0</v>
      </c>
      <c r="S85" s="35">
        <f t="shared" si="7"/>
        <v>0</v>
      </c>
      <c r="U85" s="31"/>
    </row>
    <row r="86" spans="2:21" ht="15">
      <c r="B86" s="1"/>
      <c r="D86" s="1"/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78">
        <v>0</v>
      </c>
      <c r="Q86" s="78">
        <v>0</v>
      </c>
      <c r="R86" s="35">
        <v>0</v>
      </c>
      <c r="S86" s="35">
        <f t="shared" si="7"/>
        <v>0</v>
      </c>
      <c r="U86" s="31"/>
    </row>
    <row r="87" spans="2:21" ht="15">
      <c r="B87" s="1"/>
      <c r="D87" s="1"/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78">
        <v>0</v>
      </c>
      <c r="Q87" s="78">
        <v>0</v>
      </c>
      <c r="R87" s="35">
        <v>0</v>
      </c>
      <c r="S87" s="35">
        <f t="shared" si="7"/>
        <v>0</v>
      </c>
      <c r="U87" s="31"/>
    </row>
    <row r="88" spans="2:21" ht="15">
      <c r="B88" s="1"/>
      <c r="D88" s="1"/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78">
        <v>0</v>
      </c>
      <c r="Q88" s="78">
        <v>0</v>
      </c>
      <c r="R88" s="35">
        <v>0</v>
      </c>
      <c r="S88" s="35">
        <f t="shared" si="7"/>
        <v>0</v>
      </c>
      <c r="U88" s="31"/>
    </row>
    <row r="89" spans="2:21" ht="15">
      <c r="B89" s="1"/>
      <c r="D89" s="1"/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78">
        <v>0</v>
      </c>
      <c r="Q89" s="78">
        <v>0</v>
      </c>
      <c r="R89" s="35">
        <v>0</v>
      </c>
      <c r="S89" s="35">
        <f t="shared" si="7"/>
        <v>0</v>
      </c>
      <c r="U89" s="31"/>
    </row>
    <row r="90" spans="2:21" ht="15">
      <c r="B90" s="1"/>
      <c r="D90" s="1"/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78">
        <v>0</v>
      </c>
      <c r="Q90" s="78">
        <v>0</v>
      </c>
      <c r="R90" s="35">
        <v>0</v>
      </c>
      <c r="S90" s="35">
        <f t="shared" si="7"/>
        <v>0</v>
      </c>
      <c r="U90" s="31"/>
    </row>
    <row r="91" spans="2:21" ht="15">
      <c r="B91" s="1"/>
      <c r="D91" s="1"/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78">
        <v>0</v>
      </c>
      <c r="Q91" s="78">
        <v>0</v>
      </c>
      <c r="R91" s="35">
        <v>0</v>
      </c>
      <c r="S91" s="35">
        <f t="shared" si="7"/>
        <v>0</v>
      </c>
      <c r="U91" s="31"/>
    </row>
    <row r="92" spans="2:21" ht="15">
      <c r="B92" s="1"/>
      <c r="D92" s="1"/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78">
        <v>0</v>
      </c>
      <c r="Q92" s="78">
        <v>0</v>
      </c>
      <c r="R92" s="35">
        <v>0</v>
      </c>
      <c r="S92" s="35">
        <f t="shared" si="7"/>
        <v>0</v>
      </c>
      <c r="U92" s="31"/>
    </row>
    <row r="93" spans="2:21" ht="15">
      <c r="B93" s="1"/>
      <c r="D93" s="1"/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78">
        <v>0</v>
      </c>
      <c r="Q93" s="78">
        <v>0</v>
      </c>
      <c r="R93" s="35">
        <v>0</v>
      </c>
      <c r="S93" s="35">
        <f t="shared" si="7"/>
        <v>0</v>
      </c>
      <c r="U93" s="31"/>
    </row>
    <row r="94" spans="2:21" ht="15">
      <c r="B94" s="1"/>
      <c r="D94" s="1"/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78">
        <v>0</v>
      </c>
      <c r="Q94" s="78">
        <v>0</v>
      </c>
      <c r="R94" s="35">
        <v>0</v>
      </c>
      <c r="S94" s="35">
        <f t="shared" si="7"/>
        <v>0</v>
      </c>
      <c r="U94" s="31"/>
    </row>
    <row r="95" spans="2:21" ht="15">
      <c r="B95" s="1"/>
      <c r="D95" s="1"/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78">
        <v>0</v>
      </c>
      <c r="Q95" s="78">
        <v>0</v>
      </c>
      <c r="R95" s="35">
        <v>0</v>
      </c>
      <c r="S95" s="35">
        <f t="shared" si="7"/>
        <v>0</v>
      </c>
      <c r="U95" s="31"/>
    </row>
    <row r="96" spans="2:21" ht="15">
      <c r="B96" s="1"/>
      <c r="D96" s="1"/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78">
        <v>0</v>
      </c>
      <c r="Q96" s="78">
        <v>0</v>
      </c>
      <c r="R96" s="35">
        <v>0</v>
      </c>
      <c r="S96" s="35">
        <f t="shared" si="7"/>
        <v>0</v>
      </c>
      <c r="U96" s="31"/>
    </row>
    <row r="97" spans="2:21" ht="15">
      <c r="B97" s="1"/>
      <c r="D97" s="1"/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78">
        <v>0</v>
      </c>
      <c r="Q97" s="78">
        <v>0</v>
      </c>
      <c r="R97" s="35">
        <v>0</v>
      </c>
      <c r="S97" s="35">
        <f t="shared" si="7"/>
        <v>0</v>
      </c>
      <c r="U97" s="31"/>
    </row>
    <row r="98" spans="2:21" ht="15">
      <c r="B98" s="1"/>
      <c r="D98" s="1"/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78">
        <v>0</v>
      </c>
      <c r="Q98" s="78">
        <v>0</v>
      </c>
      <c r="R98" s="35">
        <v>0</v>
      </c>
      <c r="S98" s="35">
        <f t="shared" si="7"/>
        <v>0</v>
      </c>
      <c r="U98" s="31"/>
    </row>
    <row r="99" spans="2:21" ht="15">
      <c r="B99" s="1"/>
      <c r="D99" s="1"/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78">
        <v>0</v>
      </c>
      <c r="Q99" s="78">
        <v>0</v>
      </c>
      <c r="R99" s="35">
        <v>0</v>
      </c>
      <c r="S99" s="35">
        <f t="shared" si="7"/>
        <v>0</v>
      </c>
      <c r="U99" s="31"/>
    </row>
    <row r="100" spans="2:21" ht="15">
      <c r="B100" s="1"/>
      <c r="D100" s="1"/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78">
        <v>0</v>
      </c>
      <c r="Q100" s="78">
        <v>0</v>
      </c>
      <c r="R100" s="35">
        <v>0</v>
      </c>
      <c r="S100" s="35">
        <f t="shared" si="7"/>
        <v>0</v>
      </c>
      <c r="U100" s="31"/>
    </row>
    <row r="101" spans="2:21" ht="15">
      <c r="B101" s="1"/>
      <c r="D101" s="1"/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78">
        <v>0</v>
      </c>
      <c r="Q101" s="78">
        <v>0</v>
      </c>
      <c r="R101" s="35">
        <v>0</v>
      </c>
      <c r="S101" s="35">
        <f t="shared" si="7"/>
        <v>0</v>
      </c>
      <c r="U101" s="31"/>
    </row>
    <row r="102" spans="2:21" ht="15">
      <c r="B102" s="1"/>
      <c r="D102" s="1"/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78">
        <v>0</v>
      </c>
      <c r="Q102" s="78">
        <v>0</v>
      </c>
      <c r="R102" s="35">
        <v>0</v>
      </c>
      <c r="S102" s="35">
        <f t="shared" si="7"/>
        <v>0</v>
      </c>
      <c r="U102" s="31"/>
    </row>
    <row r="103" spans="2:21" ht="15">
      <c r="B103" s="1"/>
      <c r="D103" s="1"/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78">
        <v>0</v>
      </c>
      <c r="Q103" s="78">
        <v>0</v>
      </c>
      <c r="R103" s="35">
        <v>0</v>
      </c>
      <c r="S103" s="35">
        <f t="shared" si="7"/>
        <v>0</v>
      </c>
      <c r="U103" s="31"/>
    </row>
    <row r="104" spans="2:21" ht="15">
      <c r="B104" s="1"/>
      <c r="D104" s="1"/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78">
        <v>0</v>
      </c>
      <c r="Q104" s="78">
        <v>0</v>
      </c>
      <c r="R104" s="35">
        <v>0</v>
      </c>
      <c r="S104" s="35">
        <f t="shared" si="7"/>
        <v>0</v>
      </c>
      <c r="U104" s="31"/>
    </row>
    <row r="105" spans="2:21" ht="15">
      <c r="B105" s="1"/>
      <c r="D105" s="1"/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78">
        <v>0</v>
      </c>
      <c r="Q105" s="78">
        <v>0</v>
      </c>
      <c r="R105" s="35">
        <v>0</v>
      </c>
      <c r="S105" s="35">
        <f t="shared" si="7"/>
        <v>0</v>
      </c>
      <c r="U105" s="31"/>
    </row>
    <row r="106" spans="2:21" ht="15">
      <c r="B106" s="1"/>
      <c r="D106" s="1"/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78">
        <v>0</v>
      </c>
      <c r="Q106" s="78">
        <v>0</v>
      </c>
      <c r="R106" s="35">
        <v>0</v>
      </c>
      <c r="S106" s="35">
        <f t="shared" si="7"/>
        <v>0</v>
      </c>
      <c r="U106" s="31"/>
    </row>
    <row r="107" spans="2:21" ht="15">
      <c r="B107" s="1"/>
      <c r="D107" s="1"/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78">
        <v>0</v>
      </c>
      <c r="Q107" s="78">
        <v>0</v>
      </c>
      <c r="R107" s="35">
        <v>0</v>
      </c>
      <c r="S107" s="35">
        <f t="shared" si="7"/>
        <v>0</v>
      </c>
      <c r="U107" s="31"/>
    </row>
    <row r="108" spans="2:21" ht="15">
      <c r="B108" s="1"/>
      <c r="D108" s="1"/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78">
        <v>0</v>
      </c>
      <c r="Q108" s="78">
        <v>0</v>
      </c>
      <c r="R108" s="35">
        <v>0</v>
      </c>
      <c r="S108" s="35">
        <f t="shared" si="7"/>
        <v>0</v>
      </c>
      <c r="U108" s="31"/>
    </row>
    <row r="109" spans="2:21" ht="15">
      <c r="B109" s="1"/>
      <c r="D109" s="1"/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78">
        <v>0</v>
      </c>
      <c r="Q109" s="78">
        <v>0</v>
      </c>
      <c r="R109" s="35">
        <v>0</v>
      </c>
      <c r="S109" s="35">
        <f t="shared" si="7"/>
        <v>0</v>
      </c>
      <c r="U109" s="31"/>
    </row>
    <row r="110" spans="2:21" ht="15">
      <c r="B110" s="1"/>
      <c r="D110" s="1"/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78">
        <v>0</v>
      </c>
      <c r="Q110" s="78">
        <v>0</v>
      </c>
      <c r="R110" s="35">
        <v>0</v>
      </c>
      <c r="S110" s="35">
        <f t="shared" si="7"/>
        <v>0</v>
      </c>
      <c r="U110" s="31"/>
    </row>
    <row r="111" spans="2:21" ht="15">
      <c r="B111" s="1"/>
      <c r="D111" s="1"/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78">
        <v>0</v>
      </c>
      <c r="Q111" s="78">
        <v>0</v>
      </c>
      <c r="R111" s="35">
        <v>0</v>
      </c>
      <c r="S111" s="35">
        <f t="shared" si="7"/>
        <v>0</v>
      </c>
      <c r="U111" s="31"/>
    </row>
    <row r="112" spans="1:21" s="26" customFormat="1" ht="15.75" thickBot="1">
      <c r="A112" s="2" t="s">
        <v>0</v>
      </c>
      <c r="B112" s="12"/>
      <c r="C112" s="45"/>
      <c r="D112" s="12"/>
      <c r="E112" s="10"/>
      <c r="F112" s="27">
        <f aca="true" t="shared" si="9" ref="F112:S112">SUM(F8:F111)</f>
        <v>0</v>
      </c>
      <c r="G112" s="27">
        <f t="shared" si="9"/>
        <v>0</v>
      </c>
      <c r="H112" s="27">
        <f t="shared" si="9"/>
        <v>0</v>
      </c>
      <c r="I112" s="27">
        <f t="shared" si="9"/>
        <v>0</v>
      </c>
      <c r="J112" s="27">
        <f t="shared" si="9"/>
        <v>0</v>
      </c>
      <c r="K112" s="27">
        <f t="shared" si="9"/>
        <v>0</v>
      </c>
      <c r="L112" s="27">
        <f t="shared" si="9"/>
        <v>0</v>
      </c>
      <c r="M112" s="27">
        <f t="shared" si="9"/>
        <v>0</v>
      </c>
      <c r="N112" s="27">
        <f t="shared" si="9"/>
        <v>0</v>
      </c>
      <c r="O112" s="27">
        <f t="shared" si="9"/>
        <v>0</v>
      </c>
      <c r="P112" s="27">
        <f t="shared" si="9"/>
        <v>0</v>
      </c>
      <c r="Q112" s="27">
        <f t="shared" si="9"/>
        <v>0</v>
      </c>
      <c r="R112" s="27">
        <f t="shared" si="9"/>
        <v>0</v>
      </c>
      <c r="S112" s="28">
        <f t="shared" si="9"/>
        <v>0</v>
      </c>
      <c r="U112" s="31"/>
    </row>
    <row r="113" ht="15.75" thickTop="1"/>
    <row r="114" spans="1:21" s="29" customFormat="1" ht="15">
      <c r="A114"/>
      <c r="B114"/>
      <c r="C114" s="45"/>
      <c r="D114"/>
      <c r="E114" s="6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78"/>
      <c r="R114" s="35"/>
      <c r="S114" s="35"/>
      <c r="T114" s="35"/>
      <c r="U114" s="35"/>
    </row>
    <row r="115" spans="1:21" s="29" customFormat="1" ht="15">
      <c r="A115"/>
      <c r="B115"/>
      <c r="C115" s="45"/>
      <c r="D115"/>
      <c r="E115" s="6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78"/>
      <c r="R115" s="35"/>
      <c r="S115" s="35"/>
      <c r="T115" s="35"/>
      <c r="U115" s="35"/>
    </row>
  </sheetData>
  <sheetProtection/>
  <autoFilter ref="B7:R109"/>
  <printOptions/>
  <pageMargins left="0.15748031496062992" right="0.11811023622047245" top="0.3937007874015748" bottom="0.1968503937007874" header="0.31496062992125984" footer="0.31496062992125984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A4" sqref="A4"/>
    </sheetView>
  </sheetViews>
  <sheetFormatPr defaultColWidth="9.140625" defaultRowHeight="15" outlineLevelRow="1"/>
  <cols>
    <col min="1" max="1" width="13.57421875" style="0" customWidth="1"/>
    <col min="3" max="3" width="10.421875" style="0" customWidth="1"/>
  </cols>
  <sheetData>
    <row r="3" ht="15">
      <c r="A3" s="42" t="s">
        <v>155</v>
      </c>
    </row>
    <row r="4" spans="1:4" s="37" customFormat="1" ht="15">
      <c r="A4" s="37" t="s">
        <v>52</v>
      </c>
      <c r="B4" s="37" t="s">
        <v>53</v>
      </c>
      <c r="C4" s="37" t="s">
        <v>54</v>
      </c>
      <c r="D4" s="37" t="s">
        <v>55</v>
      </c>
    </row>
    <row r="5" spans="1:5" ht="15">
      <c r="A5" s="36"/>
      <c r="B5" s="64"/>
      <c r="C5" s="64"/>
      <c r="D5" s="64"/>
      <c r="E5" s="3"/>
    </row>
    <row r="6" spans="1:5" ht="15">
      <c r="A6" s="36"/>
      <c r="B6" s="64"/>
      <c r="C6" s="64"/>
      <c r="D6" s="64"/>
      <c r="E6" s="3"/>
    </row>
    <row r="7" spans="1:5" ht="15">
      <c r="A7" s="36"/>
      <c r="B7" s="64"/>
      <c r="C7" s="64"/>
      <c r="D7" s="64"/>
      <c r="E7" s="3"/>
    </row>
    <row r="8" spans="2:4" ht="15">
      <c r="B8" s="78"/>
      <c r="C8" s="78"/>
      <c r="D8" s="78"/>
    </row>
    <row r="9" spans="2:4" ht="15">
      <c r="B9" s="78"/>
      <c r="C9" s="78"/>
      <c r="D9" s="78"/>
    </row>
    <row r="10" ht="15" hidden="1" outlineLevel="1">
      <c r="A10" s="42" t="s">
        <v>81</v>
      </c>
    </row>
    <row r="11" ht="15" hidden="1" outlineLevel="1">
      <c r="A11" s="42"/>
    </row>
    <row r="12" spans="1:3" ht="15" hidden="1" outlineLevel="1">
      <c r="A12" s="37" t="s">
        <v>56</v>
      </c>
      <c r="B12" s="37" t="s">
        <v>57</v>
      </c>
      <c r="C12" s="37" t="s">
        <v>58</v>
      </c>
    </row>
    <row r="13" spans="1:3" ht="15" hidden="1" outlineLevel="1">
      <c r="A13" s="36"/>
      <c r="B13" s="64"/>
      <c r="C13" s="36"/>
    </row>
    <row r="14" spans="1:3" ht="15" hidden="1" outlineLevel="1">
      <c r="A14" s="36"/>
      <c r="B14" s="64"/>
      <c r="C14" s="36"/>
    </row>
    <row r="15" spans="1:3" ht="15" hidden="1" outlineLevel="1">
      <c r="A15" s="36"/>
      <c r="B15" s="64"/>
      <c r="C15" s="36"/>
    </row>
    <row r="16" ht="15" collapsed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33"/>
  <sheetViews>
    <sheetView zoomScale="80" zoomScaleNormal="80" zoomScalePageLayoutView="0" workbookViewId="0" topLeftCell="A1">
      <selection activeCell="D11" sqref="D11"/>
    </sheetView>
  </sheetViews>
  <sheetFormatPr defaultColWidth="9.140625" defaultRowHeight="15"/>
  <cols>
    <col min="3" max="3" width="24.28125" style="0" bestFit="1" customWidth="1"/>
    <col min="4" max="4" width="21.140625" style="87" customWidth="1"/>
  </cols>
  <sheetData>
    <row r="1" ht="26.25">
      <c r="B1" s="40" t="s">
        <v>127</v>
      </c>
    </row>
    <row r="2" ht="26.25">
      <c r="B2" s="40"/>
    </row>
    <row r="3" ht="15">
      <c r="B3" s="12" t="s">
        <v>70</v>
      </c>
    </row>
    <row r="4" spans="2:4" ht="26.25">
      <c r="B4" s="40"/>
      <c r="C4" t="s">
        <v>128</v>
      </c>
      <c r="D4" s="87">
        <f>'Total sales'!C30</f>
        <v>0</v>
      </c>
    </row>
    <row r="5" spans="2:3" ht="26.25">
      <c r="B5" s="40"/>
      <c r="C5" t="s">
        <v>129</v>
      </c>
    </row>
    <row r="6" spans="2:4" ht="15.75" thickBot="1">
      <c r="B6" s="12" t="s">
        <v>130</v>
      </c>
      <c r="D6" s="88">
        <f>SUM(D4:D5)</f>
        <v>0</v>
      </c>
    </row>
    <row r="8" spans="2:4" ht="15">
      <c r="B8" s="12"/>
      <c r="D8" s="26"/>
    </row>
    <row r="9" ht="15">
      <c r="B9" s="12" t="s">
        <v>11</v>
      </c>
    </row>
    <row r="10" spans="2:4" ht="15">
      <c r="B10" s="12"/>
      <c r="C10" t="s">
        <v>131</v>
      </c>
      <c r="D10" s="78">
        <f>'Expenses '!G112</f>
        <v>0</v>
      </c>
    </row>
    <row r="11" spans="3:4" ht="15">
      <c r="C11" t="s">
        <v>6</v>
      </c>
      <c r="D11" s="78">
        <f>'Expenses '!H112</f>
        <v>0</v>
      </c>
    </row>
    <row r="12" spans="3:4" ht="15">
      <c r="C12" t="s">
        <v>38</v>
      </c>
      <c r="D12" s="78">
        <f>'Expenses '!I112</f>
        <v>0</v>
      </c>
    </row>
    <row r="13" spans="3:4" ht="15">
      <c r="C13" t="s">
        <v>132</v>
      </c>
      <c r="D13" s="78">
        <f>'Expenses '!J112+'Expenses '!K112+'Expenses '!L112+'Expenses '!O112</f>
        <v>0</v>
      </c>
    </row>
    <row r="14" spans="3:4" ht="15">
      <c r="C14" t="s">
        <v>133</v>
      </c>
      <c r="D14" s="78">
        <f>'Expenses '!P112</f>
        <v>0</v>
      </c>
    </row>
    <row r="15" spans="2:4" ht="15">
      <c r="B15" s="12"/>
      <c r="C15" t="s">
        <v>134</v>
      </c>
      <c r="D15" s="89">
        <f>'Expenses '!N112</f>
        <v>0</v>
      </c>
    </row>
    <row r="16" spans="3:4" ht="15">
      <c r="C16" t="s">
        <v>92</v>
      </c>
      <c r="D16" s="87">
        <f>'Expenses '!R112</f>
        <v>0</v>
      </c>
    </row>
    <row r="17" spans="3:4" ht="15">
      <c r="C17" t="s">
        <v>7</v>
      </c>
      <c r="D17" s="87">
        <f>'Expenses '!M112</f>
        <v>0</v>
      </c>
    </row>
    <row r="18" spans="3:4" ht="15">
      <c r="C18" t="s">
        <v>42</v>
      </c>
      <c r="D18" s="87">
        <f>'Expenses '!R112</f>
        <v>0</v>
      </c>
    </row>
    <row r="19" spans="2:4" ht="15.75" thickBot="1">
      <c r="B19" s="12" t="s">
        <v>135</v>
      </c>
      <c r="D19" s="88">
        <f>SUM(D10:D18)</f>
        <v>0</v>
      </c>
    </row>
    <row r="20" ht="15">
      <c r="B20" s="12"/>
    </row>
    <row r="21" spans="2:4" ht="15">
      <c r="B21" t="s">
        <v>136</v>
      </c>
      <c r="D21" s="87">
        <v>0</v>
      </c>
    </row>
    <row r="23" spans="2:4" ht="15.75" thickBot="1">
      <c r="B23" s="12" t="s">
        <v>137</v>
      </c>
      <c r="D23" s="90">
        <f>D6-D19-D21</f>
        <v>0</v>
      </c>
    </row>
    <row r="25" spans="2:4" ht="15">
      <c r="B25" t="s">
        <v>139</v>
      </c>
      <c r="D25" s="93">
        <v>0</v>
      </c>
    </row>
    <row r="28" spans="2:4" ht="15">
      <c r="B28" t="s">
        <v>140</v>
      </c>
      <c r="D28" s="93">
        <v>0</v>
      </c>
    </row>
    <row r="30" spans="2:4" ht="15.75" thickBot="1">
      <c r="B30" s="12" t="s">
        <v>141</v>
      </c>
      <c r="D30" s="91">
        <f>+D6+D25</f>
        <v>0</v>
      </c>
    </row>
    <row r="32" spans="2:4" ht="15.75" thickBot="1">
      <c r="B32" s="12" t="s">
        <v>142</v>
      </c>
      <c r="D32" s="92">
        <f>+D23+D30+D28</f>
        <v>0</v>
      </c>
    </row>
    <row r="33" ht="15">
      <c r="B33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2" max="2" width="17.8515625" style="0" customWidth="1"/>
    <col min="3" max="3" width="28.28125" style="0" customWidth="1"/>
    <col min="4" max="4" width="21.00390625" style="75" customWidth="1"/>
    <col min="5" max="5" width="28.28125" style="77" customWidth="1"/>
    <col min="6" max="6" width="13.00390625" style="0" customWidth="1"/>
    <col min="7" max="7" width="12.00390625" style="0" customWidth="1"/>
    <col min="8" max="8" width="11.85156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4.7109375" style="0" customWidth="1"/>
    <col min="14" max="14" width="15.00390625" style="0" customWidth="1"/>
    <col min="15" max="15" width="11.57421875" style="0" customWidth="1"/>
  </cols>
  <sheetData>
    <row r="1" spans="1:20" ht="26.25">
      <c r="A1" s="68" t="s">
        <v>156</v>
      </c>
      <c r="C1" s="6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5">
      <c r="A2" s="45"/>
      <c r="C2" s="6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5">
      <c r="A3" s="45"/>
      <c r="C3" s="6"/>
      <c r="F3" s="48"/>
      <c r="G3" s="49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73" customFormat="1" ht="25.5">
      <c r="A4" s="69" t="s">
        <v>1</v>
      </c>
      <c r="B4" s="69" t="s">
        <v>39</v>
      </c>
      <c r="C4" s="70" t="s">
        <v>2</v>
      </c>
      <c r="D4" s="71" t="s">
        <v>89</v>
      </c>
      <c r="E4" s="71" t="s">
        <v>90</v>
      </c>
      <c r="F4" s="71" t="s">
        <v>10</v>
      </c>
      <c r="G4" s="71" t="s">
        <v>91</v>
      </c>
      <c r="H4" s="71" t="s">
        <v>92</v>
      </c>
      <c r="I4" s="71" t="s">
        <v>60</v>
      </c>
      <c r="J4" s="71" t="s">
        <v>93</v>
      </c>
      <c r="K4" s="71" t="s">
        <v>94</v>
      </c>
      <c r="L4" s="71" t="s">
        <v>96</v>
      </c>
      <c r="M4" s="71" t="s">
        <v>99</v>
      </c>
      <c r="N4" s="71" t="s">
        <v>100</v>
      </c>
      <c r="O4" s="71" t="s">
        <v>101</v>
      </c>
      <c r="P4" s="71" t="s">
        <v>95</v>
      </c>
      <c r="Q4" s="71"/>
      <c r="R4" s="71" t="s">
        <v>0</v>
      </c>
      <c r="S4" s="72"/>
      <c r="T4" s="72" t="s">
        <v>9</v>
      </c>
    </row>
    <row r="5" spans="1:20" s="48" customFormat="1" ht="15">
      <c r="A5" s="45"/>
      <c r="B5" s="1"/>
      <c r="C5" s="6"/>
      <c r="D5" s="75"/>
      <c r="E5" s="77">
        <v>1</v>
      </c>
      <c r="F5" s="64">
        <f>D5/E5</f>
        <v>0</v>
      </c>
      <c r="G5" s="48">
        <f>F5*'Self assessment'!$C$42</f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f aca="true" t="shared" si="0" ref="R5:R24">SUM(G5:Q5)</f>
        <v>0</v>
      </c>
      <c r="T5" s="31" t="str">
        <f aca="true" t="shared" si="1" ref="T5:T25">IF(F5&lt;&gt;(SUM(G5:Q5)),"Error","-")</f>
        <v>-</v>
      </c>
    </row>
    <row r="6" spans="1:20" s="48" customFormat="1" ht="15">
      <c r="A6" s="45"/>
      <c r="B6" s="1"/>
      <c r="C6" s="9"/>
      <c r="D6" s="76"/>
      <c r="E6" s="77">
        <v>1</v>
      </c>
      <c r="F6" s="64">
        <f aca="true" t="shared" si="2" ref="F6:F24">D6/E6</f>
        <v>0</v>
      </c>
      <c r="G6" s="48">
        <f>F6*'Self assessment'!$C$42</f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f t="shared" si="0"/>
        <v>0</v>
      </c>
      <c r="T6" s="31" t="str">
        <f t="shared" si="1"/>
        <v>-</v>
      </c>
    </row>
    <row r="7" spans="1:20" s="48" customFormat="1" ht="15">
      <c r="A7" s="45"/>
      <c r="B7" s="1"/>
      <c r="C7" s="6"/>
      <c r="D7" s="75"/>
      <c r="E7" s="77">
        <v>1</v>
      </c>
      <c r="F7" s="64">
        <f t="shared" si="2"/>
        <v>0</v>
      </c>
      <c r="G7" s="48">
        <f>F7*'Self assessment'!$C$42</f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f t="shared" si="0"/>
        <v>0</v>
      </c>
      <c r="T7" s="31" t="str">
        <f t="shared" si="1"/>
        <v>-</v>
      </c>
    </row>
    <row r="8" spans="1:20" s="48" customFormat="1" ht="15">
      <c r="A8" s="45"/>
      <c r="B8" s="1"/>
      <c r="C8" s="6"/>
      <c r="D8" s="75"/>
      <c r="E8" s="77">
        <v>1</v>
      </c>
      <c r="F8" s="64">
        <f t="shared" si="2"/>
        <v>0</v>
      </c>
      <c r="G8" s="48">
        <f>F8*'Self assessment'!$C$42</f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f t="shared" si="0"/>
        <v>0</v>
      </c>
      <c r="T8" s="31" t="str">
        <f t="shared" si="1"/>
        <v>-</v>
      </c>
    </row>
    <row r="9" spans="1:20" s="48" customFormat="1" ht="15">
      <c r="A9" s="45"/>
      <c r="B9" s="1"/>
      <c r="C9" s="6"/>
      <c r="D9" s="75"/>
      <c r="E9" s="77">
        <v>1</v>
      </c>
      <c r="F9" s="64">
        <f t="shared" si="2"/>
        <v>0</v>
      </c>
      <c r="G9" s="48">
        <f>F9*'Self assessment'!$C$42</f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f t="shared" si="0"/>
        <v>0</v>
      </c>
      <c r="T9" s="31" t="str">
        <f t="shared" si="1"/>
        <v>-</v>
      </c>
    </row>
    <row r="10" spans="1:20" s="48" customFormat="1" ht="15">
      <c r="A10" s="45"/>
      <c r="B10" s="1"/>
      <c r="C10" s="6"/>
      <c r="D10" s="75"/>
      <c r="E10" s="77">
        <v>1</v>
      </c>
      <c r="F10" s="64">
        <f t="shared" si="2"/>
        <v>0</v>
      </c>
      <c r="G10" s="48">
        <f>F10*'Self assessment'!$C$42</f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f t="shared" si="0"/>
        <v>0</v>
      </c>
      <c r="T10" s="31" t="str">
        <f t="shared" si="1"/>
        <v>-</v>
      </c>
    </row>
    <row r="11" spans="1:20" s="48" customFormat="1" ht="15">
      <c r="A11" s="45"/>
      <c r="B11" s="1"/>
      <c r="C11" s="6"/>
      <c r="D11" s="75"/>
      <c r="E11" s="77">
        <v>1</v>
      </c>
      <c r="F11" s="64">
        <f t="shared" si="2"/>
        <v>0</v>
      </c>
      <c r="G11" s="48">
        <f>F11*'Self assessment'!$C$42</f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f t="shared" si="0"/>
        <v>0</v>
      </c>
      <c r="T11" s="31" t="str">
        <f t="shared" si="1"/>
        <v>-</v>
      </c>
    </row>
    <row r="12" spans="1:20" s="48" customFormat="1" ht="15">
      <c r="A12" s="45"/>
      <c r="B12" s="1"/>
      <c r="C12" s="6"/>
      <c r="D12" s="75"/>
      <c r="E12" s="77">
        <v>1</v>
      </c>
      <c r="F12" s="64">
        <f t="shared" si="2"/>
        <v>0</v>
      </c>
      <c r="G12" s="48">
        <f>F12*'Self assessment'!$C$42</f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f t="shared" si="0"/>
        <v>0</v>
      </c>
      <c r="T12" s="31" t="str">
        <f t="shared" si="1"/>
        <v>-</v>
      </c>
    </row>
    <row r="13" spans="1:20" s="48" customFormat="1" ht="15">
      <c r="A13" s="45"/>
      <c r="B13" s="1"/>
      <c r="C13" s="6"/>
      <c r="D13" s="75"/>
      <c r="E13" s="77">
        <v>1</v>
      </c>
      <c r="F13" s="64">
        <f t="shared" si="2"/>
        <v>0</v>
      </c>
      <c r="G13" s="48">
        <f>F13*'Self assessment'!$C$42</f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f t="shared" si="0"/>
        <v>0</v>
      </c>
      <c r="T13" s="31" t="str">
        <f t="shared" si="1"/>
        <v>-</v>
      </c>
    </row>
    <row r="14" spans="1:20" s="48" customFormat="1" ht="15">
      <c r="A14" s="45"/>
      <c r="B14" s="11"/>
      <c r="C14" s="6"/>
      <c r="D14" s="75"/>
      <c r="E14" s="77">
        <v>1</v>
      </c>
      <c r="F14" s="64">
        <f t="shared" si="2"/>
        <v>0</v>
      </c>
      <c r="G14" s="48">
        <f>F14*'Self assessment'!$C$42</f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f t="shared" si="0"/>
        <v>0</v>
      </c>
      <c r="T14" s="31" t="str">
        <f t="shared" si="1"/>
        <v>-</v>
      </c>
    </row>
    <row r="15" spans="1:20" s="48" customFormat="1" ht="15">
      <c r="A15" s="45"/>
      <c r="B15" s="1"/>
      <c r="C15" s="6"/>
      <c r="D15" s="75"/>
      <c r="E15" s="77">
        <v>1</v>
      </c>
      <c r="F15" s="64">
        <f t="shared" si="2"/>
        <v>0</v>
      </c>
      <c r="G15" s="48">
        <f>F15*'Self assessment'!$C$42</f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f t="shared" si="0"/>
        <v>0</v>
      </c>
      <c r="T15" s="31" t="str">
        <f t="shared" si="1"/>
        <v>-</v>
      </c>
    </row>
    <row r="16" spans="1:20" s="48" customFormat="1" ht="15">
      <c r="A16" s="45"/>
      <c r="B16" s="1"/>
      <c r="C16" s="6"/>
      <c r="D16" s="75"/>
      <c r="E16" s="77">
        <v>1</v>
      </c>
      <c r="F16" s="64">
        <f t="shared" si="2"/>
        <v>0</v>
      </c>
      <c r="G16" s="48">
        <f>F16*'Self assessment'!$C$42</f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f t="shared" si="0"/>
        <v>0</v>
      </c>
      <c r="T16" s="31" t="str">
        <f t="shared" si="1"/>
        <v>-</v>
      </c>
    </row>
    <row r="17" spans="1:20" s="48" customFormat="1" ht="15">
      <c r="A17" s="45"/>
      <c r="B17" s="1"/>
      <c r="C17" s="6"/>
      <c r="D17" s="75"/>
      <c r="E17" s="77">
        <v>1</v>
      </c>
      <c r="F17" s="64">
        <f t="shared" si="2"/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f t="shared" si="0"/>
        <v>0</v>
      </c>
      <c r="T17" s="31" t="str">
        <f t="shared" si="1"/>
        <v>-</v>
      </c>
    </row>
    <row r="18" spans="1:20" s="48" customFormat="1" ht="15">
      <c r="A18" s="45"/>
      <c r="B18" s="1"/>
      <c r="C18" s="6"/>
      <c r="D18" s="75"/>
      <c r="E18" s="77">
        <v>1</v>
      </c>
      <c r="F18" s="64">
        <f t="shared" si="2"/>
        <v>0</v>
      </c>
      <c r="G18" s="48">
        <v>0</v>
      </c>
      <c r="H18" s="48">
        <f aca="true" t="shared" si="3" ref="H18:H24">F18</f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f t="shared" si="0"/>
        <v>0</v>
      </c>
      <c r="T18" s="31" t="str">
        <f t="shared" si="1"/>
        <v>-</v>
      </c>
    </row>
    <row r="19" spans="1:20" s="48" customFormat="1" ht="15">
      <c r="A19" s="45"/>
      <c r="B19" s="1"/>
      <c r="C19" s="6"/>
      <c r="D19" s="75"/>
      <c r="E19" s="77">
        <v>1</v>
      </c>
      <c r="F19" s="64">
        <f t="shared" si="2"/>
        <v>0</v>
      </c>
      <c r="G19" s="48">
        <v>0</v>
      </c>
      <c r="H19" s="48">
        <f t="shared" si="3"/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f t="shared" si="0"/>
        <v>0</v>
      </c>
      <c r="T19" s="31" t="str">
        <f t="shared" si="1"/>
        <v>-</v>
      </c>
    </row>
    <row r="20" spans="1:20" s="48" customFormat="1" ht="15">
      <c r="A20" s="45"/>
      <c r="B20" s="1"/>
      <c r="C20" s="6"/>
      <c r="D20" s="75"/>
      <c r="E20" s="77">
        <v>1</v>
      </c>
      <c r="F20" s="64">
        <f t="shared" si="2"/>
        <v>0</v>
      </c>
      <c r="G20" s="48">
        <v>0</v>
      </c>
      <c r="H20" s="48">
        <f t="shared" si="3"/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f t="shared" si="0"/>
        <v>0</v>
      </c>
      <c r="T20" s="31" t="str">
        <f t="shared" si="1"/>
        <v>-</v>
      </c>
    </row>
    <row r="21" spans="1:20" s="48" customFormat="1" ht="15">
      <c r="A21" s="45"/>
      <c r="B21" s="1"/>
      <c r="C21" s="6"/>
      <c r="D21" s="75"/>
      <c r="E21" s="77">
        <v>1</v>
      </c>
      <c r="F21" s="64">
        <f t="shared" si="2"/>
        <v>0</v>
      </c>
      <c r="G21" s="48">
        <v>0</v>
      </c>
      <c r="H21" s="48">
        <f t="shared" si="3"/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f t="shared" si="0"/>
        <v>0</v>
      </c>
      <c r="T21" s="31" t="str">
        <f t="shared" si="1"/>
        <v>-</v>
      </c>
    </row>
    <row r="22" spans="1:20" s="48" customFormat="1" ht="15">
      <c r="A22" s="45"/>
      <c r="B22" s="1"/>
      <c r="C22" s="6"/>
      <c r="D22" s="75"/>
      <c r="E22" s="77">
        <v>1</v>
      </c>
      <c r="F22" s="64">
        <f t="shared" si="2"/>
        <v>0</v>
      </c>
      <c r="G22" s="48">
        <v>0</v>
      </c>
      <c r="H22" s="48">
        <f t="shared" si="3"/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f t="shared" si="0"/>
        <v>0</v>
      </c>
      <c r="T22" s="31" t="str">
        <f t="shared" si="1"/>
        <v>-</v>
      </c>
    </row>
    <row r="23" spans="1:20" s="48" customFormat="1" ht="15">
      <c r="A23" s="45"/>
      <c r="B23" s="1"/>
      <c r="C23" s="6"/>
      <c r="D23" s="75"/>
      <c r="E23" s="77">
        <v>1</v>
      </c>
      <c r="F23" s="64">
        <f t="shared" si="2"/>
        <v>0</v>
      </c>
      <c r="G23" s="48">
        <v>0</v>
      </c>
      <c r="H23" s="48">
        <f t="shared" si="3"/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f t="shared" si="0"/>
        <v>0</v>
      </c>
      <c r="T23" s="31" t="str">
        <f t="shared" si="1"/>
        <v>-</v>
      </c>
    </row>
    <row r="24" spans="1:20" s="48" customFormat="1" ht="15">
      <c r="A24" s="45"/>
      <c r="B24" s="1"/>
      <c r="C24" s="6"/>
      <c r="D24" s="75"/>
      <c r="E24" s="77">
        <v>1</v>
      </c>
      <c r="F24" s="64">
        <f t="shared" si="2"/>
        <v>0</v>
      </c>
      <c r="G24" s="48">
        <v>0</v>
      </c>
      <c r="H24" s="48">
        <f t="shared" si="3"/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f t="shared" si="0"/>
        <v>0</v>
      </c>
      <c r="T24" s="31" t="str">
        <f t="shared" si="1"/>
        <v>-</v>
      </c>
    </row>
    <row r="25" spans="6:20" ht="15.75" thickBot="1">
      <c r="F25" s="74">
        <f>SUM(F5:F24)</f>
        <v>0</v>
      </c>
      <c r="G25" s="74">
        <f aca="true" t="shared" si="4" ref="G25:R25">SUM(G5:G24)</f>
        <v>0</v>
      </c>
      <c r="H25" s="74">
        <f t="shared" si="4"/>
        <v>0</v>
      </c>
      <c r="I25" s="74">
        <f t="shared" si="4"/>
        <v>0</v>
      </c>
      <c r="J25" s="74">
        <f t="shared" si="4"/>
        <v>0</v>
      </c>
      <c r="K25" s="74">
        <f t="shared" si="4"/>
        <v>0</v>
      </c>
      <c r="L25" s="74">
        <f t="shared" si="4"/>
        <v>0</v>
      </c>
      <c r="M25" s="74">
        <f t="shared" si="4"/>
        <v>0</v>
      </c>
      <c r="N25" s="74">
        <f t="shared" si="4"/>
        <v>0</v>
      </c>
      <c r="O25" s="74">
        <f t="shared" si="4"/>
        <v>0</v>
      </c>
      <c r="P25" s="74">
        <f t="shared" si="4"/>
        <v>0</v>
      </c>
      <c r="Q25" s="74">
        <f t="shared" si="4"/>
        <v>0</v>
      </c>
      <c r="R25" s="74">
        <f t="shared" si="4"/>
        <v>0</v>
      </c>
      <c r="T25" s="31" t="str">
        <f t="shared" si="1"/>
        <v>-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C32"/>
  <sheetViews>
    <sheetView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12.00390625" style="0" customWidth="1"/>
    <col min="2" max="2" width="30.28125" style="0" customWidth="1"/>
    <col min="3" max="3" width="17.00390625" style="48" customWidth="1"/>
  </cols>
  <sheetData>
    <row r="1" ht="19.5">
      <c r="A1" s="24" t="s">
        <v>13</v>
      </c>
    </row>
    <row r="2" ht="15">
      <c r="A2" s="12" t="s">
        <v>12</v>
      </c>
    </row>
    <row r="4" spans="1:2" ht="26.25">
      <c r="A4" s="63" t="s">
        <v>157</v>
      </c>
      <c r="B4" s="4"/>
    </row>
    <row r="6" spans="1:3" s="14" customFormat="1" ht="15">
      <c r="A6" s="20" t="s">
        <v>1</v>
      </c>
      <c r="B6" s="20" t="s">
        <v>97</v>
      </c>
      <c r="C6" s="21" t="s">
        <v>0</v>
      </c>
    </row>
    <row r="7" spans="1:3" s="2" customFormat="1" ht="15">
      <c r="A7" s="15"/>
      <c r="B7" s="16"/>
      <c r="C7" s="17">
        <v>0</v>
      </c>
    </row>
    <row r="8" spans="1:3" s="2" customFormat="1" ht="15">
      <c r="A8" s="15"/>
      <c r="B8" s="16"/>
      <c r="C8" s="17">
        <v>0</v>
      </c>
    </row>
    <row r="9" spans="1:3" s="2" customFormat="1" ht="15">
      <c r="A9" s="15"/>
      <c r="B9" s="16"/>
      <c r="C9" s="17">
        <v>0</v>
      </c>
    </row>
    <row r="10" spans="1:3" s="2" customFormat="1" ht="15">
      <c r="A10" s="15"/>
      <c r="B10" s="16"/>
      <c r="C10" s="17">
        <v>0</v>
      </c>
    </row>
    <row r="11" spans="1:3" s="2" customFormat="1" ht="15">
      <c r="A11" s="15"/>
      <c r="B11" s="16"/>
      <c r="C11" s="17">
        <v>0</v>
      </c>
    </row>
    <row r="12" spans="1:3" s="2" customFormat="1" ht="15">
      <c r="A12" s="15"/>
      <c r="B12" s="16"/>
      <c r="C12" s="17">
        <v>0</v>
      </c>
    </row>
    <row r="13" spans="1:3" s="2" customFormat="1" ht="15">
      <c r="A13" s="15"/>
      <c r="B13" s="16"/>
      <c r="C13" s="17">
        <v>0</v>
      </c>
    </row>
    <row r="14" spans="1:3" s="2" customFormat="1" ht="15">
      <c r="A14" s="15"/>
      <c r="B14" s="16"/>
      <c r="C14" s="17">
        <v>0</v>
      </c>
    </row>
    <row r="15" spans="1:3" s="2" customFormat="1" ht="15">
      <c r="A15" s="15"/>
      <c r="B15" s="16"/>
      <c r="C15" s="17">
        <v>0</v>
      </c>
    </row>
    <row r="16" spans="1:3" s="2" customFormat="1" ht="15">
      <c r="A16" s="15"/>
      <c r="B16" s="16"/>
      <c r="C16" s="17">
        <v>0</v>
      </c>
    </row>
    <row r="17" spans="1:3" s="2" customFormat="1" ht="15">
      <c r="A17" s="15"/>
      <c r="B17" s="16"/>
      <c r="C17" s="17">
        <v>0</v>
      </c>
    </row>
    <row r="18" spans="1:3" s="2" customFormat="1" ht="15">
      <c r="A18" s="15"/>
      <c r="B18" s="16"/>
      <c r="C18" s="17">
        <v>0</v>
      </c>
    </row>
    <row r="19" spans="1:3" s="2" customFormat="1" ht="15">
      <c r="A19" s="15"/>
      <c r="B19" s="16"/>
      <c r="C19" s="17">
        <v>0</v>
      </c>
    </row>
    <row r="20" spans="1:3" s="2" customFormat="1" ht="15">
      <c r="A20" s="15"/>
      <c r="B20" s="16"/>
      <c r="C20" s="17">
        <v>0</v>
      </c>
    </row>
    <row r="21" spans="1:3" s="2" customFormat="1" ht="15">
      <c r="A21" s="15"/>
      <c r="B21" s="16"/>
      <c r="C21" s="17">
        <v>0</v>
      </c>
    </row>
    <row r="22" spans="1:3" s="2" customFormat="1" ht="15">
      <c r="A22" s="15"/>
      <c r="B22" s="16"/>
      <c r="C22" s="17">
        <v>0</v>
      </c>
    </row>
    <row r="23" spans="1:3" s="2" customFormat="1" ht="15">
      <c r="A23" s="15"/>
      <c r="B23" s="16"/>
      <c r="C23" s="17">
        <v>0</v>
      </c>
    </row>
    <row r="24" spans="1:3" s="2" customFormat="1" ht="15">
      <c r="A24" s="15"/>
      <c r="B24" s="16"/>
      <c r="C24" s="17">
        <v>0</v>
      </c>
    </row>
    <row r="25" spans="1:3" s="2" customFormat="1" ht="15">
      <c r="A25" s="15"/>
      <c r="B25" s="16"/>
      <c r="C25" s="17">
        <v>0</v>
      </c>
    </row>
    <row r="26" spans="1:3" s="2" customFormat="1" ht="15">
      <c r="A26" s="15"/>
      <c r="B26" s="16"/>
      <c r="C26" s="17">
        <v>0</v>
      </c>
    </row>
    <row r="27" spans="1:3" s="2" customFormat="1" ht="15">
      <c r="A27" s="15"/>
      <c r="B27" s="16"/>
      <c r="C27" s="17">
        <v>0</v>
      </c>
    </row>
    <row r="28" spans="1:3" s="2" customFormat="1" ht="15">
      <c r="A28" s="15"/>
      <c r="B28" s="16"/>
      <c r="C28" s="17">
        <v>0</v>
      </c>
    </row>
    <row r="29" spans="1:3" ht="15">
      <c r="A29" s="18"/>
      <c r="B29" s="19"/>
      <c r="C29" s="17">
        <v>0</v>
      </c>
    </row>
    <row r="30" spans="1:3" ht="15.75" thickBot="1">
      <c r="A30" s="18"/>
      <c r="B30" s="32" t="s">
        <v>0</v>
      </c>
      <c r="C30" s="30">
        <f>SUM(C7:C29)</f>
        <v>0</v>
      </c>
    </row>
    <row r="31" ht="15">
      <c r="A31" s="6"/>
    </row>
    <row r="32" ht="15">
      <c r="A3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</dc:creator>
  <cp:keywords/>
  <dc:description/>
  <cp:lastModifiedBy>Shabir</cp:lastModifiedBy>
  <cp:lastPrinted>2011-02-01T23:47:07Z</cp:lastPrinted>
  <dcterms:created xsi:type="dcterms:W3CDTF">2010-04-25T14:37:57Z</dcterms:created>
  <dcterms:modified xsi:type="dcterms:W3CDTF">2015-04-08T13:20:32Z</dcterms:modified>
  <cp:category/>
  <cp:version/>
  <cp:contentType/>
  <cp:contentStatus/>
</cp:coreProperties>
</file>